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optics03\100_総務企画課\R5\530_おかやま産業人財育成塾\XXX_HP関係\申込書\"/>
    </mc:Choice>
  </mc:AlternateContent>
  <xr:revisionPtr revIDLastSave="0" documentId="13_ncr:1_{E286138E-A6C8-4831-824A-F3EF3D4DFE6C}" xr6:coauthVersionLast="47" xr6:coauthVersionMax="47" xr10:uidLastSave="{00000000-0000-0000-0000-000000000000}"/>
  <bookViews>
    <workbookView xWindow="-120" yWindow="-120" windowWidth="29040" windowHeight="15840" activeTab="1" xr2:uid="{E3B67838-13A8-4FC8-B77F-3C5995497E37}"/>
  </bookViews>
  <sheets>
    <sheet name="申込書（記入例）" sheetId="11" r:id="rId1"/>
    <sheet name="申込書（様式1）" sheetId="8" r:id="rId2"/>
    <sheet name="申込書 （様式2）" sheetId="9" r:id="rId3"/>
    <sheet name="研修リスト" sheetId="10" state="hidden" r:id="rId4"/>
  </sheets>
  <definedNames>
    <definedName name="_xlnm._FilterDatabase" localSheetId="3" hidden="1">研修リスト!$A$1:$F$1</definedName>
    <definedName name="_xlnm.Print_Area" localSheetId="2">'申込書 （様式2）'!$A$1:$N$39</definedName>
    <definedName name="_xlnm.Print_Area" localSheetId="0">'申込書（記入例）'!$A$1:$N$34</definedName>
    <definedName name="_xlnm.Print_Area" localSheetId="1">'申込書（様式1）'!$A$1:$N$34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9" l="1"/>
  <c r="D30" i="9"/>
  <c r="D24" i="9"/>
  <c r="D21" i="9"/>
  <c r="D18" i="9"/>
  <c r="D15" i="9"/>
  <c r="D12" i="9"/>
  <c r="D17" i="11"/>
  <c r="D14" i="11"/>
  <c r="D11" i="11"/>
  <c r="D17" i="8"/>
  <c r="D14" i="8"/>
  <c r="D11" i="8"/>
  <c r="H36" i="9" l="1"/>
  <c r="H35" i="9"/>
  <c r="B7" i="9" l="1"/>
  <c r="B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mnakamura</author>
  </authors>
  <commentList>
    <comment ref="C11" authorId="0" shapeId="0" xr:uid="{84B52176-26BB-410C-B1DD-0CF3DE9D31B3}">
      <text>
        <r>
          <rPr>
            <sz val="9"/>
            <color indexed="81"/>
            <rFont val="MS P ゴシック"/>
            <family val="3"/>
            <charset val="128"/>
          </rPr>
          <t xml:space="preserve">
プルダウンで
選択ください</t>
        </r>
      </text>
    </comment>
    <comment ref="J13" authorId="0" shapeId="0" xr:uid="{06E333DD-2528-4388-9D31-0CACC55510EB}">
      <text>
        <r>
          <rPr>
            <sz val="11"/>
            <color indexed="81"/>
            <rFont val="MS P ゴシック"/>
            <family val="3"/>
            <charset val="128"/>
          </rPr>
          <t>ハイブリッド型研修をご希望の際は、オンラインと対面のどちらを希望されるか記入ください。</t>
        </r>
      </text>
    </comment>
    <comment ref="C14" authorId="0" shapeId="0" xr:uid="{DC35B801-0AA7-497E-AB3B-965927B2D25A}">
      <text>
        <r>
          <rPr>
            <sz val="9"/>
            <color indexed="81"/>
            <rFont val="MS P ゴシック"/>
            <family val="3"/>
            <charset val="128"/>
          </rPr>
          <t xml:space="preserve">
プルダウンで
選択ください</t>
        </r>
      </text>
    </comment>
    <comment ref="J16" authorId="0" shapeId="0" xr:uid="{EF9D0D63-9247-422C-9B6F-2507AB0FADA9}">
      <text>
        <r>
          <rPr>
            <sz val="11"/>
            <color indexed="81"/>
            <rFont val="MS P ゴシック"/>
            <family val="3"/>
            <charset val="128"/>
          </rPr>
          <t>ハイブリッド型研修をご希望の際は、オンラインと対面のどちらを希望されるか記入ください。</t>
        </r>
      </text>
    </comment>
    <comment ref="C17" authorId="0" shapeId="0" xr:uid="{60668CA8-44A8-48B3-B131-45936782B6F5}">
      <text>
        <r>
          <rPr>
            <sz val="9"/>
            <color indexed="81"/>
            <rFont val="MS P ゴシック"/>
            <family val="3"/>
            <charset val="128"/>
          </rPr>
          <t xml:space="preserve">
プルダウンで
選択ください</t>
        </r>
      </text>
    </comment>
    <comment ref="J19" authorId="0" shapeId="0" xr:uid="{75D8AFCD-BEB7-4AA8-8019-9DFEAD849C19}">
      <text>
        <r>
          <rPr>
            <sz val="11"/>
            <color indexed="81"/>
            <rFont val="MS P ゴシック"/>
            <family val="3"/>
            <charset val="128"/>
          </rPr>
          <t>ハイブリッド型研修をご希望の際は、オンラインと対面のどちらを希望されるか記入ください。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mnakamura</author>
  </authors>
  <commentList>
    <comment ref="C11" authorId="0" shapeId="0" xr:uid="{10757E5D-2187-4763-9550-BC5741FED7D7}">
      <text>
        <r>
          <rPr>
            <sz val="9"/>
            <color indexed="81"/>
            <rFont val="MS P ゴシック"/>
            <family val="3"/>
            <charset val="128"/>
          </rPr>
          <t xml:space="preserve">
プルダウンで
選択ください</t>
        </r>
      </text>
    </comment>
    <comment ref="J13" authorId="0" shapeId="0" xr:uid="{D664DF2E-2268-4D57-9718-E8FB2351E4FA}">
      <text>
        <r>
          <rPr>
            <sz val="11"/>
            <color indexed="81"/>
            <rFont val="MS P ゴシック"/>
            <family val="3"/>
            <charset val="128"/>
          </rPr>
          <t>ハイブリッド型研修をご希望の際は、オンラインと対面のどちらを希望されるか記入ください。</t>
        </r>
      </text>
    </comment>
    <comment ref="C14" authorId="0" shapeId="0" xr:uid="{56D8272E-A119-409E-BC6E-56E7A48F3708}">
      <text>
        <r>
          <rPr>
            <sz val="9"/>
            <color indexed="81"/>
            <rFont val="MS P ゴシック"/>
            <family val="3"/>
            <charset val="128"/>
          </rPr>
          <t xml:space="preserve">
プルダウンで
選択ください</t>
        </r>
      </text>
    </comment>
    <comment ref="J16" authorId="0" shapeId="0" xr:uid="{6674FA32-B461-46CE-84C3-4AC9AB369922}">
      <text>
        <r>
          <rPr>
            <sz val="11"/>
            <color indexed="81"/>
            <rFont val="MS P ゴシック"/>
            <family val="3"/>
            <charset val="128"/>
          </rPr>
          <t>ハイブリッド型研修をご希望の際は、オンラインと対面のどちらを希望されるか記入ください。</t>
        </r>
      </text>
    </comment>
    <comment ref="C17" authorId="0" shapeId="0" xr:uid="{45EC3933-1A1A-4EED-BCA4-C576648475A4}">
      <text>
        <r>
          <rPr>
            <sz val="9"/>
            <color indexed="81"/>
            <rFont val="MS P ゴシック"/>
            <family val="3"/>
            <charset val="128"/>
          </rPr>
          <t xml:space="preserve">
プルダウンで
選択ください</t>
        </r>
      </text>
    </comment>
    <comment ref="J19" authorId="0" shapeId="0" xr:uid="{B555F041-0885-49B5-B5C0-26ABAAE51C50}">
      <text>
        <r>
          <rPr>
            <sz val="11"/>
            <color indexed="81"/>
            <rFont val="MS P ゴシック"/>
            <family val="3"/>
            <charset val="128"/>
          </rPr>
          <t>ハイブリッド型研修をご希望の際は、オンラインと対面のどちらを希望されるか記入ください。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mnakamura</author>
  </authors>
  <commentList>
    <comment ref="C12" authorId="0" shapeId="0" xr:uid="{BB42FC28-13C9-475C-ACB7-945415667B0D}">
      <text>
        <r>
          <rPr>
            <sz val="9"/>
            <color indexed="81"/>
            <rFont val="MS P ゴシック"/>
            <family val="3"/>
            <charset val="128"/>
          </rPr>
          <t xml:space="preserve">
プルダウンで
選択ください</t>
        </r>
      </text>
    </comment>
    <comment ref="J14" authorId="0" shapeId="0" xr:uid="{E4941BFD-8E5A-4529-99E1-50DE19B93824}">
      <text>
        <r>
          <rPr>
            <sz val="11"/>
            <color indexed="81"/>
            <rFont val="MS P ゴシック"/>
            <family val="3"/>
            <charset val="128"/>
          </rPr>
          <t>ハイブリッド型研修をご希望の際は、オンラインと対面のどちらを希望されるか記入ください。</t>
        </r>
      </text>
    </comment>
    <comment ref="C15" authorId="0" shapeId="0" xr:uid="{0ABA2761-0241-4BA9-957E-DC6C02D22022}">
      <text>
        <r>
          <rPr>
            <sz val="9"/>
            <color indexed="81"/>
            <rFont val="MS P ゴシック"/>
            <family val="3"/>
            <charset val="128"/>
          </rPr>
          <t xml:space="preserve">
プルダウンで
選択ください</t>
        </r>
      </text>
    </comment>
    <comment ref="J17" authorId="0" shapeId="0" xr:uid="{F1F03227-D70F-44BE-8807-D490F6CC6A8C}">
      <text>
        <r>
          <rPr>
            <sz val="11"/>
            <color indexed="81"/>
            <rFont val="MS P ゴシック"/>
            <family val="3"/>
            <charset val="128"/>
          </rPr>
          <t>ハイブリッド型研修をご希望の際は、オンラインと対面のどちらを希望されるか記入ください。</t>
        </r>
      </text>
    </comment>
    <comment ref="C18" authorId="0" shapeId="0" xr:uid="{9D18EE00-B266-47A5-A5DB-7556C58EA055}">
      <text>
        <r>
          <rPr>
            <sz val="9"/>
            <color indexed="81"/>
            <rFont val="MS P ゴシック"/>
            <family val="3"/>
            <charset val="128"/>
          </rPr>
          <t xml:space="preserve">
プルダウンで
選択ください</t>
        </r>
      </text>
    </comment>
    <comment ref="J20" authorId="0" shapeId="0" xr:uid="{972D2A62-DEA4-4B89-BD1B-0804962BF8D1}">
      <text>
        <r>
          <rPr>
            <sz val="11"/>
            <color indexed="81"/>
            <rFont val="MS P ゴシック"/>
            <family val="3"/>
            <charset val="128"/>
          </rPr>
          <t>ハイブリッド型研修をご希望の際は、オンラインと対面のどちらを希望されるか記入ください。</t>
        </r>
      </text>
    </comment>
    <comment ref="C21" authorId="0" shapeId="0" xr:uid="{1BDE32D7-6020-490F-B70E-BACF3F613AF2}">
      <text>
        <r>
          <rPr>
            <sz val="9"/>
            <color indexed="81"/>
            <rFont val="MS P ゴシック"/>
            <family val="3"/>
            <charset val="128"/>
          </rPr>
          <t xml:space="preserve">
プルダウンで
選択ください</t>
        </r>
      </text>
    </comment>
    <comment ref="J23" authorId="0" shapeId="0" xr:uid="{F18E92AC-D9CB-49BC-9D61-458EC6E024A1}">
      <text>
        <r>
          <rPr>
            <sz val="11"/>
            <color indexed="81"/>
            <rFont val="MS P ゴシック"/>
            <family val="3"/>
            <charset val="128"/>
          </rPr>
          <t>ハイブリッド型研修をご希望の際は、オンラインと対面のどちらを希望されるか記入ください。</t>
        </r>
      </text>
    </comment>
    <comment ref="C24" authorId="0" shapeId="0" xr:uid="{2C340290-770C-49F7-9BB6-29F1A95DB400}">
      <text>
        <r>
          <rPr>
            <sz val="9"/>
            <color indexed="81"/>
            <rFont val="MS P ゴシック"/>
            <family val="3"/>
            <charset val="128"/>
          </rPr>
          <t xml:space="preserve">
プルダウンで
選択ください</t>
        </r>
      </text>
    </comment>
    <comment ref="J26" authorId="0" shapeId="0" xr:uid="{1810A2C9-A71D-4F48-9E43-C7E11297BCF9}">
      <text>
        <r>
          <rPr>
            <sz val="11"/>
            <color indexed="81"/>
            <rFont val="MS P ゴシック"/>
            <family val="3"/>
            <charset val="128"/>
          </rPr>
          <t>ハイブリッド型研修をご希望の際は、オンラインと対面のどちらを希望されるか記入ください。</t>
        </r>
      </text>
    </comment>
    <comment ref="C27" authorId="0" shapeId="0" xr:uid="{6577389F-4A3C-4299-9E32-6459B0145156}">
      <text>
        <r>
          <rPr>
            <sz val="9"/>
            <color indexed="81"/>
            <rFont val="MS P ゴシック"/>
            <family val="3"/>
            <charset val="128"/>
          </rPr>
          <t xml:space="preserve">
プルダウンで
選択ください</t>
        </r>
      </text>
    </comment>
    <comment ref="J29" authorId="0" shapeId="0" xr:uid="{D4AF4620-0D45-4B0C-9864-3A7EB3AEB897}">
      <text>
        <r>
          <rPr>
            <sz val="11"/>
            <color indexed="81"/>
            <rFont val="MS P ゴシック"/>
            <family val="3"/>
            <charset val="128"/>
          </rPr>
          <t>ハイブリッド型研修をご希望の際は、オンラインと対面のどちらを希望されるか記入ください。</t>
        </r>
      </text>
    </comment>
    <comment ref="C30" authorId="0" shapeId="0" xr:uid="{790497C0-70B8-499B-B7AB-7CC1430F20B4}">
      <text>
        <r>
          <rPr>
            <sz val="9"/>
            <color indexed="81"/>
            <rFont val="MS P ゴシック"/>
            <family val="3"/>
            <charset val="128"/>
          </rPr>
          <t xml:space="preserve">
プルダウンで
選択ください</t>
        </r>
      </text>
    </comment>
    <comment ref="J32" authorId="0" shapeId="0" xr:uid="{A346B34F-D9E6-4570-B63E-7B3E9FC30863}">
      <text>
        <r>
          <rPr>
            <sz val="11"/>
            <color indexed="81"/>
            <rFont val="MS P ゴシック"/>
            <family val="3"/>
            <charset val="128"/>
          </rPr>
          <t>ハイブリッド型研修をご希望の際は、オンラインと対面のどちらを希望されるか記入ください。</t>
        </r>
      </text>
    </comment>
  </commentList>
</comments>
</file>

<file path=xl/sharedStrings.xml><?xml version="1.0" encoding="utf-8"?>
<sst xmlns="http://schemas.openxmlformats.org/spreadsheetml/2006/main" count="489" uniqueCount="204">
  <si>
    <t>受講希望研修</t>
    <rPh sb="0" eb="2">
      <t>ジュコウ</t>
    </rPh>
    <rPh sb="2" eb="4">
      <t>キボウ</t>
    </rPh>
    <rPh sb="4" eb="6">
      <t>ケンシュウ</t>
    </rPh>
    <phoneticPr fontId="3"/>
  </si>
  <si>
    <t>所属部署</t>
    <rPh sb="0" eb="2">
      <t>ショゾク</t>
    </rPh>
    <rPh sb="2" eb="4">
      <t>ブショ</t>
    </rPh>
    <phoneticPr fontId="3"/>
  </si>
  <si>
    <t>役職</t>
    <rPh sb="0" eb="2">
      <t>ヤクショク</t>
    </rPh>
    <phoneticPr fontId="3"/>
  </si>
  <si>
    <t>年代</t>
    <rPh sb="0" eb="2">
      <t>ネンダイ</t>
    </rPh>
    <phoneticPr fontId="3"/>
  </si>
  <si>
    <t>勤続
年数</t>
    <rPh sb="0" eb="2">
      <t>キンゾク</t>
    </rPh>
    <rPh sb="3" eb="5">
      <t>ネンスウ</t>
    </rPh>
    <phoneticPr fontId="3"/>
  </si>
  <si>
    <t>性別</t>
    <rPh sb="0" eb="2">
      <t>セイベツ</t>
    </rPh>
    <phoneticPr fontId="3"/>
  </si>
  <si>
    <t>研修コード</t>
    <rPh sb="0" eb="2">
      <t>ケンシュウ</t>
    </rPh>
    <phoneticPr fontId="3"/>
  </si>
  <si>
    <t>研修名</t>
    <rPh sb="0" eb="2">
      <t>ケンシュウ</t>
    </rPh>
    <rPh sb="2" eb="3">
      <t>メイ</t>
    </rPh>
    <phoneticPr fontId="1"/>
  </si>
  <si>
    <t>研修名</t>
    <rPh sb="0" eb="2">
      <t>ケンシュウ</t>
    </rPh>
    <rPh sb="2" eb="3">
      <t>メイ</t>
    </rPh>
    <phoneticPr fontId="3"/>
  </si>
  <si>
    <t>代</t>
    <rPh sb="0" eb="1">
      <t>ダイ</t>
    </rPh>
    <phoneticPr fontId="3"/>
  </si>
  <si>
    <t>企業名</t>
  </si>
  <si>
    <t>研修窓口担当者</t>
  </si>
  <si>
    <t>部　署</t>
  </si>
  <si>
    <t>代表者役職
氏名</t>
    <phoneticPr fontId="3"/>
  </si>
  <si>
    <t>所在地</t>
  </si>
  <si>
    <t>氏　名</t>
  </si>
  <si>
    <t>窓口担当
E-mail</t>
    <rPh sb="0" eb="2">
      <t>マドグチ</t>
    </rPh>
    <rPh sb="2" eb="4">
      <t>タントウ</t>
    </rPh>
    <phoneticPr fontId="3"/>
  </si>
  <si>
    <t>ＴＥＬ</t>
  </si>
  <si>
    <t>業種</t>
    <rPh sb="0" eb="2">
      <t>ギョウシュ</t>
    </rPh>
    <phoneticPr fontId="3"/>
  </si>
  <si>
    <t>ＦＡＸ</t>
  </si>
  <si>
    <t>事務局処理欄</t>
    <rPh sb="0" eb="3">
      <t>ジムキョク</t>
    </rPh>
    <rPh sb="3" eb="5">
      <t>ショリ</t>
    </rPh>
    <rPh sb="5" eb="6">
      <t>ラン</t>
    </rPh>
    <phoneticPr fontId="3"/>
  </si>
  <si>
    <t>事業
区分</t>
    <rPh sb="0" eb="2">
      <t>ジギョウ</t>
    </rPh>
    <rPh sb="3" eb="5">
      <t>クブン</t>
    </rPh>
    <phoneticPr fontId="1"/>
  </si>
  <si>
    <t>講座
コード</t>
    <rPh sb="0" eb="2">
      <t>コウザ</t>
    </rPh>
    <phoneticPr fontId="1"/>
  </si>
  <si>
    <t>開催
日</t>
    <rPh sb="0" eb="2">
      <t>カイサイ</t>
    </rPh>
    <rPh sb="3" eb="4">
      <t>ヒ</t>
    </rPh>
    <phoneticPr fontId="1"/>
  </si>
  <si>
    <t>曜日</t>
    <rPh sb="0" eb="2">
      <t>ヨウビ</t>
    </rPh>
    <phoneticPr fontId="1"/>
  </si>
  <si>
    <t>時間帯</t>
    <rPh sb="0" eb="3">
      <t>ジカンタイ</t>
    </rPh>
    <phoneticPr fontId="1"/>
  </si>
  <si>
    <t>受講料
（税込）</t>
    <rPh sb="0" eb="3">
      <t>ジュコウリョウ</t>
    </rPh>
    <rPh sb="5" eb="7">
      <t>ゼイコ</t>
    </rPh>
    <phoneticPr fontId="1"/>
  </si>
  <si>
    <t>年</t>
    <phoneticPr fontId="3"/>
  </si>
  <si>
    <t>(事務局用)
予約NO.</t>
    <rPh sb="1" eb="5">
      <t>ジムキョクヨウ</t>
    </rPh>
    <rPh sb="7" eb="9">
      <t>ヨヤク</t>
    </rPh>
    <phoneticPr fontId="3"/>
  </si>
  <si>
    <r>
      <t>●②③④⑤⑥⑦⑧●
●</t>
    </r>
    <r>
      <rPr>
        <sz val="10"/>
        <color theme="1"/>
        <rFont val="Meiryo UI"/>
        <family val="3"/>
        <charset val="128"/>
      </rPr>
      <t>B C D E F G H I●</t>
    </r>
    <phoneticPr fontId="3"/>
  </si>
  <si>
    <t>オンライン研修で使用する
パソコンのメールアドレス</t>
    <phoneticPr fontId="3"/>
  </si>
  <si>
    <t>※色のついたセルの中を入力してください</t>
    <phoneticPr fontId="3"/>
  </si>
  <si>
    <t>※色のついたセルの中を入力してください</t>
    <phoneticPr fontId="3"/>
  </si>
  <si>
    <r>
      <t>研修受講申込書</t>
    </r>
    <r>
      <rPr>
        <b/>
        <sz val="20"/>
        <color theme="0"/>
        <rFont val="Meiryo UI"/>
        <family val="3"/>
        <charset val="128"/>
      </rPr>
      <t>　　　　　　　　　　　　　　</t>
    </r>
    <rPh sb="0" eb="2">
      <t>ケンシュウ</t>
    </rPh>
    <rPh sb="2" eb="4">
      <t>ジュコウ</t>
    </rPh>
    <rPh sb="4" eb="6">
      <t>モウシコミ</t>
    </rPh>
    <phoneticPr fontId="3"/>
  </si>
  <si>
    <t>（申込書　様式１）</t>
    <rPh sb="1" eb="4">
      <t>モウシコミショ</t>
    </rPh>
    <rPh sb="5" eb="7">
      <t>ヨウシキ</t>
    </rPh>
    <phoneticPr fontId="3"/>
  </si>
  <si>
    <t>別添（申込書　様式２）</t>
    <rPh sb="0" eb="2">
      <t>ベッテン</t>
    </rPh>
    <rPh sb="3" eb="6">
      <t>モウシコミショ</t>
    </rPh>
    <rPh sb="7" eb="9">
      <t>ヨウシキ</t>
    </rPh>
    <phoneticPr fontId="3"/>
  </si>
  <si>
    <t>@</t>
    <phoneticPr fontId="3"/>
  </si>
  <si>
    <t>デジタル技術の修得</t>
  </si>
  <si>
    <t>　　　　（様式2）</t>
    <rPh sb="5" eb="7">
      <t>ヨウシキ</t>
    </rPh>
    <phoneticPr fontId="3"/>
  </si>
  <si>
    <t>研修受講申込書</t>
    <phoneticPr fontId="3"/>
  </si>
  <si>
    <t>　　（公財）岡山県産業振興財団　総務部　総務企画課　　中村・大橋　行</t>
    <rPh sb="33" eb="34">
      <t>イキ</t>
    </rPh>
    <phoneticPr fontId="3"/>
  </si>
  <si>
    <t>B02</t>
  </si>
  <si>
    <t>生産性の向上</t>
    <rPh sb="0" eb="3">
      <t>セイサンセイ</t>
    </rPh>
    <rPh sb="4" eb="6">
      <t>コウジョウ</t>
    </rPh>
    <phoneticPr fontId="3"/>
  </si>
  <si>
    <t>「人」の付加価値向上</t>
  </si>
  <si>
    <t>A01</t>
  </si>
  <si>
    <t>木</t>
    <rPh sb="0" eb="1">
      <t>モク</t>
    </rPh>
    <phoneticPr fontId="8"/>
  </si>
  <si>
    <t>PM</t>
  </si>
  <si>
    <t>A02</t>
  </si>
  <si>
    <t>A03</t>
  </si>
  <si>
    <t>火</t>
    <rPh sb="0" eb="1">
      <t>ヒ</t>
    </rPh>
    <phoneticPr fontId="8"/>
  </si>
  <si>
    <t>A04</t>
  </si>
  <si>
    <t>A05</t>
  </si>
  <si>
    <t>金</t>
    <rPh sb="0" eb="1">
      <t>キン</t>
    </rPh>
    <phoneticPr fontId="8"/>
  </si>
  <si>
    <t>終日</t>
  </si>
  <si>
    <t>A06</t>
  </si>
  <si>
    <t>A07</t>
  </si>
  <si>
    <t>A08</t>
  </si>
  <si>
    <t>A09</t>
  </si>
  <si>
    <t>水</t>
    <rPh sb="0" eb="1">
      <t>スイ</t>
    </rPh>
    <phoneticPr fontId="8"/>
  </si>
  <si>
    <t>A10</t>
  </si>
  <si>
    <t>A11</t>
  </si>
  <si>
    <t>月</t>
    <rPh sb="0" eb="1">
      <t>ゲツ</t>
    </rPh>
    <phoneticPr fontId="8"/>
  </si>
  <si>
    <t>A12</t>
  </si>
  <si>
    <t>A13</t>
  </si>
  <si>
    <t>B01</t>
  </si>
  <si>
    <t>AM</t>
  </si>
  <si>
    <t>B03</t>
  </si>
  <si>
    <t>B04</t>
  </si>
  <si>
    <t>B05</t>
  </si>
  <si>
    <t>B06</t>
  </si>
  <si>
    <t>B07</t>
  </si>
  <si>
    <t>B08</t>
  </si>
  <si>
    <t>B09</t>
  </si>
  <si>
    <t>B10</t>
  </si>
  <si>
    <t>B11</t>
  </si>
  <si>
    <t>B12</t>
  </si>
  <si>
    <t>B13</t>
  </si>
  <si>
    <t>B14</t>
  </si>
  <si>
    <t>B15</t>
  </si>
  <si>
    <t>B16</t>
  </si>
  <si>
    <t>B17</t>
  </si>
  <si>
    <t>B18</t>
  </si>
  <si>
    <t>B19</t>
  </si>
  <si>
    <t>B20</t>
  </si>
  <si>
    <t>B21</t>
  </si>
  <si>
    <t>B22</t>
  </si>
  <si>
    <t>B23</t>
  </si>
  <si>
    <t>B24</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</si>
  <si>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</si>
  <si>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</si>
  <si>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</si>
  <si>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</si>
  <si>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</si>
  <si>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</si>
  <si>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</si>
  <si>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</si>
  <si>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</si>
  <si>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</si>
  <si>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</si>
  <si>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</si>
  <si>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</si>
  <si>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</si>
  <si>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</si>
  <si>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</si>
  <si>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</si>
  <si>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</si>
  <si>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</si>
  <si>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</si>
  <si>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</si>
  <si>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</si>
  <si>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</si>
  <si>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</si>
  <si>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</si>
  <si>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</si>
  <si>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</si>
  <si>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10/27,11/21</t>
    <phoneticPr fontId="3"/>
  </si>
  <si>
    <r>
      <rPr>
        <b/>
        <sz val="14"/>
        <color theme="1"/>
        <rFont val="Meiryo UI"/>
        <family val="3"/>
        <charset val="128"/>
      </rPr>
      <t>　【研修申込時の注意点】</t>
    </r>
    <r>
      <rPr>
        <sz val="14"/>
        <color theme="1"/>
        <rFont val="Meiryo UI"/>
        <family val="3"/>
        <charset val="128"/>
      </rPr>
      <t xml:space="preserve">
　　① 岡山県内企業限定の研修です（学生の申し込みはできません）。
　　② 士業・コンサルタント等、業務への活用を目的とした受講はご遠慮ください。
　　③ 受講後には「受講者アンケート」を必ずご回答ください。
　　④ 募集人員に満たない場合や、講師都合・社会情勢により中止となる場合もあります。あらかじめご了承ください。
　　⑤ 参加企業には令和6年2月に「研修受講に関するアンケート」を実施しますので、ご協力ください。
　</t>
    </r>
    <r>
      <rPr>
        <b/>
        <sz val="14"/>
        <color theme="1"/>
        <rFont val="Meiryo UI"/>
        <family val="3"/>
        <charset val="128"/>
      </rPr>
      <t>【個人情報の取扱いについて等】</t>
    </r>
    <r>
      <rPr>
        <sz val="14"/>
        <color theme="1"/>
        <rFont val="Meiryo UI"/>
        <family val="3"/>
        <charset val="128"/>
      </rPr>
      <t xml:space="preserve">
　　① 当財団規定の範囲で利用させていただきます。
　　② 申込書にご記入いただいた範囲内で受講者名簿として講師に提出します。
　　③ 受講風景写真等を岡山県及び当財団での広報活動等に利用させていただきます。</t>
    </r>
    <rPh sb="122" eb="124">
      <t>ボシュウ</t>
    </rPh>
    <rPh sb="152" eb="154">
      <t>バアイ</t>
    </rPh>
    <phoneticPr fontId="3"/>
  </si>
  <si>
    <r>
      <t>・申込書（様式1）に記入しきれない場合、</t>
    </r>
    <r>
      <rPr>
        <b/>
        <u/>
        <sz val="14"/>
        <color theme="1"/>
        <rFont val="Meiryo UI"/>
        <family val="3"/>
        <charset val="128"/>
      </rPr>
      <t>申込書（様式1）と合わせて</t>
    </r>
    <r>
      <rPr>
        <b/>
        <sz val="14"/>
        <color theme="1"/>
        <rFont val="Meiryo UI"/>
        <family val="3"/>
        <charset val="128"/>
      </rPr>
      <t>ご利用ください。
・申込書（様式1）の注意事項をご確認の上、お申し込みください。</t>
    </r>
    <rPh sb="10" eb="12">
      <t>キニュウ</t>
    </rPh>
    <rPh sb="17" eb="19">
      <t>バアイ</t>
    </rPh>
    <rPh sb="24" eb="26">
      <t>ヨウシキ</t>
    </rPh>
    <rPh sb="43" eb="46">
      <t>モウシコミショ</t>
    </rPh>
    <rPh sb="52" eb="56">
      <t>チュウイジコウ</t>
    </rPh>
    <rPh sb="58" eb="60">
      <t>カクニン</t>
    </rPh>
    <rPh sb="61" eb="62">
      <t>ウエ</t>
    </rPh>
    <rPh sb="64" eb="65">
      <t>モウ</t>
    </rPh>
    <rPh sb="66" eb="67">
      <t>コ</t>
    </rPh>
    <phoneticPr fontId="3"/>
  </si>
  <si>
    <t>メールアドレス：manabi＠optic.or.jp
FAX：０８６－２８６－９６６２</t>
    <phoneticPr fontId="3"/>
  </si>
  <si>
    <t>備考
欄</t>
    <rPh sb="0" eb="2">
      <t>ビコウ</t>
    </rPh>
    <rPh sb="3" eb="4">
      <t>ラン</t>
    </rPh>
    <phoneticPr fontId="3"/>
  </si>
  <si>
    <t>（ハイブリッド）中小企業に求められる「デジタル人材の基本スキル講座」</t>
    <rPh sb="8" eb="12">
      <t>チュウショウキギョウ</t>
    </rPh>
    <rPh sb="13" eb="14">
      <t>モト</t>
    </rPh>
    <rPh sb="23" eb="25">
      <t>ジンザイ</t>
    </rPh>
    <rPh sb="31" eb="33">
      <t>コウザ</t>
    </rPh>
    <phoneticPr fontId="3"/>
  </si>
  <si>
    <t>（ハイブリッド）DX時代のものづくり現場で役立つデータ分析と統計の基礎</t>
    <rPh sb="10" eb="12">
      <t>ジダイ</t>
    </rPh>
    <rPh sb="18" eb="20">
      <t>ゲンバ</t>
    </rPh>
    <rPh sb="21" eb="23">
      <t>ヤクダ</t>
    </rPh>
    <rPh sb="27" eb="29">
      <t>ブンセキ</t>
    </rPh>
    <rPh sb="30" eb="32">
      <t>トウケイ</t>
    </rPh>
    <rPh sb="33" eb="35">
      <t>キソ</t>
    </rPh>
    <phoneticPr fontId="3"/>
  </si>
  <si>
    <t>（ハイブリッド）基礎から学ぶ「ITリテラシー」強化研修</t>
    <rPh sb="8" eb="10">
      <t>キソ</t>
    </rPh>
    <rPh sb="12" eb="13">
      <t>マナ</t>
    </rPh>
    <rPh sb="23" eb="27">
      <t>キョウカケンシュウ</t>
    </rPh>
    <phoneticPr fontId="3"/>
  </si>
  <si>
    <t>（ハイブリッド）定時内に成果を出す “スケジュール管理”による業務効率化</t>
    <phoneticPr fontId="3"/>
  </si>
  <si>
    <t>（ハイブリッド）職場の安全衛生 基本編！</t>
    <rPh sb="8" eb="10">
      <t>ショクバ</t>
    </rPh>
    <rPh sb="11" eb="13">
      <t>アンゼン</t>
    </rPh>
    <rPh sb="13" eb="15">
      <t>エイセイ</t>
    </rPh>
    <rPh sb="16" eb="18">
      <t>キホン</t>
    </rPh>
    <rPh sb="18" eb="19">
      <t>ヘン</t>
    </rPh>
    <phoneticPr fontId="3"/>
  </si>
  <si>
    <t>（ハイブリッド）職場の安全衛生 危険予知運用編！</t>
    <rPh sb="8" eb="10">
      <t>ショクバ</t>
    </rPh>
    <rPh sb="11" eb="13">
      <t>アンゼン</t>
    </rPh>
    <rPh sb="13" eb="15">
      <t>エイセイ</t>
    </rPh>
    <rPh sb="16" eb="18">
      <t>キケン</t>
    </rPh>
    <rPh sb="18" eb="20">
      <t>ヨチ</t>
    </rPh>
    <rPh sb="20" eb="22">
      <t>ウンヨウ</t>
    </rPh>
    <rPh sb="22" eb="23">
      <t>ヘン</t>
    </rPh>
    <phoneticPr fontId="3"/>
  </si>
  <si>
    <t>（ハイブリッド）品質管理基礎「QCストーリーを学ぶ」</t>
    <rPh sb="8" eb="14">
      <t>ヒンシツカンリキソ</t>
    </rPh>
    <rPh sb="23" eb="24">
      <t>マナ</t>
    </rPh>
    <phoneticPr fontId="3"/>
  </si>
  <si>
    <t>（ハイブリッド）なぜなぜ分析の進め方</t>
    <rPh sb="12" eb="14">
      <t>ブンセキ</t>
    </rPh>
    <rPh sb="15" eb="16">
      <t>スス</t>
    </rPh>
    <rPh sb="17" eb="18">
      <t>カタ</t>
    </rPh>
    <phoneticPr fontId="3"/>
  </si>
  <si>
    <t>（ハイブリッド）経営法務リスクマネジメント</t>
    <phoneticPr fontId="3"/>
  </si>
  <si>
    <t>（ハイブリッド）利益を出すための「最適な製造現場レイアウトづくり」</t>
    <phoneticPr fontId="3"/>
  </si>
  <si>
    <t>（対面）業務改善 Ｘ RPA入門研修　1日コース</t>
    <rPh sb="1" eb="3">
      <t>タイメン</t>
    </rPh>
    <rPh sb="16" eb="18">
      <t>ケンシュウ</t>
    </rPh>
    <rPh sb="20" eb="21">
      <t>ニチ</t>
    </rPh>
    <phoneticPr fontId="3"/>
  </si>
  <si>
    <t>（対面）5Sの基本知識と実践方法を学ぶ</t>
    <phoneticPr fontId="3"/>
  </si>
  <si>
    <t>（対面）5S定着化</t>
    <rPh sb="6" eb="9">
      <t>テイチャクカ</t>
    </rPh>
    <phoneticPr fontId="3"/>
  </si>
  <si>
    <t>（対面）女性若手中堅社員の基礎編！会社と会計の基本を学び、自分の役割を考える</t>
    <phoneticPr fontId="3"/>
  </si>
  <si>
    <t>（対面）アンガーマネジメント　怒りのコントロール術！</t>
    <phoneticPr fontId="3"/>
  </si>
  <si>
    <t>（対面）信頼関係をつくり、対人関係も楽にする 「会話（雑談）力」 アップ研修</t>
    <phoneticPr fontId="3"/>
  </si>
  <si>
    <t>総務部</t>
    <rPh sb="0" eb="3">
      <t>ソウムブ</t>
    </rPh>
    <phoneticPr fontId="3"/>
  </si>
  <si>
    <t>〇〇株式会社</t>
    <rPh sb="2" eb="6">
      <t>カブシキガイシャ</t>
    </rPh>
    <phoneticPr fontId="3"/>
  </si>
  <si>
    <t>〒701-1221</t>
    <phoneticPr fontId="3"/>
  </si>
  <si>
    <t>製造業</t>
    <rPh sb="0" eb="3">
      <t>セイゾウギョウ</t>
    </rPh>
    <phoneticPr fontId="3"/>
  </si>
  <si>
    <t>yamada@optic.or.jp</t>
    <phoneticPr fontId="3"/>
  </si>
  <si>
    <t>086-286-9661</t>
    <phoneticPr fontId="3"/>
  </si>
  <si>
    <t>086-286-9662</t>
    <phoneticPr fontId="3"/>
  </si>
  <si>
    <t>（フリガナ）</t>
    <phoneticPr fontId="3"/>
  </si>
  <si>
    <t>受講者氏名</t>
    <phoneticPr fontId="3"/>
  </si>
  <si>
    <t>岡山市北区芳賀5301</t>
    <rPh sb="0" eb="3">
      <t>オカヤマシ</t>
    </rPh>
    <rPh sb="3" eb="5">
      <t>キタク</t>
    </rPh>
    <rPh sb="5" eb="7">
      <t>ハガ</t>
    </rPh>
    <phoneticPr fontId="3"/>
  </si>
  <si>
    <t>ヤマダ　タロウ</t>
    <phoneticPr fontId="3"/>
  </si>
  <si>
    <t>山田　太郎</t>
    <rPh sb="0" eb="2">
      <t>ヤマダ</t>
    </rPh>
    <rPh sb="3" eb="5">
      <t>タロウ</t>
    </rPh>
    <phoneticPr fontId="3"/>
  </si>
  <si>
    <t>主事</t>
    <rPh sb="0" eb="2">
      <t>シュジ</t>
    </rPh>
    <phoneticPr fontId="3"/>
  </si>
  <si>
    <t>男</t>
  </si>
  <si>
    <t>yamada@optic.or.jp</t>
  </si>
  <si>
    <t>対面式希望</t>
    <rPh sb="0" eb="2">
      <t>タイメン</t>
    </rPh>
    <rPh sb="2" eb="3">
      <t>シキ</t>
    </rPh>
    <rPh sb="3" eb="5">
      <t>キボウ</t>
    </rPh>
    <phoneticPr fontId="3"/>
  </si>
  <si>
    <t>代表取締役　〇〇　〇〇</t>
    <rPh sb="0" eb="2">
      <t>ダイヒョウ</t>
    </rPh>
    <rPh sb="2" eb="5">
      <t>トリシマリヤク</t>
    </rPh>
    <phoneticPr fontId="3"/>
  </si>
  <si>
    <t>〒</t>
    <phoneticPr fontId="3"/>
  </si>
  <si>
    <t>（オンライン）ものづくり企業向け 成果に繋げる「デジタル化の進め方基本編！」</t>
    <phoneticPr fontId="3"/>
  </si>
  <si>
    <t>（オンライン）スマホ１台で出来る動画編集講座</t>
    <phoneticPr fontId="3"/>
  </si>
  <si>
    <t>（オンライン）スマホ＆SNS時代の企業採用活動の新常識</t>
    <phoneticPr fontId="3"/>
  </si>
  <si>
    <t>（オンライン）Webマーケティング基本講座</t>
    <rPh sb="17" eb="21">
      <t>キホンコウザ</t>
    </rPh>
    <phoneticPr fontId="3"/>
  </si>
  <si>
    <t>（オンライン）Webマーケティング活用実践講座</t>
    <phoneticPr fontId="3"/>
  </si>
  <si>
    <t>（オンライン）ものづくり企業における IT・SNSによる企業PR・販促術！</t>
    <rPh sb="28" eb="30">
      <t>キギョウ</t>
    </rPh>
    <phoneticPr fontId="2"/>
  </si>
  <si>
    <t>（オンライン）クラウドサービスを活用して業務を効率化する方法</t>
    <rPh sb="23" eb="25">
      <t>コウリツ</t>
    </rPh>
    <rPh sb="25" eb="26">
      <t>カ</t>
    </rPh>
    <phoneticPr fontId="3"/>
  </si>
  <si>
    <t>（オンライン）生産性向上への第一歩  無料で使えるデジタルツール（IT）活用術！</t>
    <rPh sb="7" eb="9">
      <t>セイサン</t>
    </rPh>
    <phoneticPr fontId="2"/>
  </si>
  <si>
    <t>（オンライン）今話題の！社内IT活性化の秘訣『ビジネスチャットツールの徹底解説』</t>
    <rPh sb="7" eb="10">
      <t>イマワダイ</t>
    </rPh>
    <rPh sb="37" eb="39">
      <t>カイセツ</t>
    </rPh>
    <phoneticPr fontId="2"/>
  </si>
  <si>
    <t>（オンライン）入門編！ロスの定量化と改善の着眼点</t>
    <phoneticPr fontId="3"/>
  </si>
  <si>
    <t>（オンライン）ものづくりにおける「ヒューマンエラー対策の進め方」</t>
    <rPh sb="25" eb="27">
      <t>タイサク</t>
    </rPh>
    <rPh sb="28" eb="29">
      <t>スス</t>
    </rPh>
    <rPh sb="30" eb="31">
      <t>カタ</t>
    </rPh>
    <phoneticPr fontId="3"/>
  </si>
  <si>
    <t>（オンライン）原価の仕組みと業務への活用法</t>
    <rPh sb="7" eb="9">
      <t>ゲンカ</t>
    </rPh>
    <rPh sb="10" eb="12">
      <t>シク</t>
    </rPh>
    <rPh sb="14" eb="16">
      <t>ギョウム</t>
    </rPh>
    <rPh sb="18" eb="21">
      <t>カツヨウホウ</t>
    </rPh>
    <phoneticPr fontId="3"/>
  </si>
  <si>
    <t>（オンライン）１日でわかる「やさしい会計入門講座」</t>
    <phoneticPr fontId="3"/>
  </si>
  <si>
    <t>（オンライン）あなたならどうする！「判断・意思決定力」養成講座</t>
    <rPh sb="18" eb="20">
      <t>ハンダン</t>
    </rPh>
    <rPh sb="21" eb="25">
      <t>イシケッテイ</t>
    </rPh>
    <rPh sb="25" eb="26">
      <t>リョク</t>
    </rPh>
    <rPh sb="27" eb="31">
      <t>ヨウセイコウザ</t>
    </rPh>
    <phoneticPr fontId="3"/>
  </si>
  <si>
    <t>（オンライン）やさしい！作業手順書の書き方・作り方</t>
    <rPh sb="12" eb="17">
      <t>サギョウテジュンショ</t>
    </rPh>
    <rPh sb="18" eb="19">
      <t>カ</t>
    </rPh>
    <rPh sb="20" eb="21">
      <t>カタ</t>
    </rPh>
    <rPh sb="22" eb="23">
      <t>ツク</t>
    </rPh>
    <rPh sb="24" eb="25">
      <t>カタ</t>
    </rPh>
    <phoneticPr fontId="3"/>
  </si>
  <si>
    <t>（オンライン）生産性向上のためのコストダウン術！</t>
    <phoneticPr fontId="3"/>
  </si>
  <si>
    <t>（オンライン）わかりやすい！メモの取り方で業務の効率化を図る！</t>
    <phoneticPr fontId="3"/>
  </si>
  <si>
    <t>（オンライン）ポカミス防止対策の進め方</t>
    <phoneticPr fontId="3"/>
  </si>
  <si>
    <t>（オンライン）若手社員の「企画力・提案力・実行力」向上講座</t>
    <rPh sb="7" eb="9">
      <t>ワカテ</t>
    </rPh>
    <rPh sb="9" eb="11">
      <t>シャイン</t>
    </rPh>
    <rPh sb="13" eb="16">
      <t>キカクリョク</t>
    </rPh>
    <rPh sb="17" eb="19">
      <t>テイアン</t>
    </rPh>
    <rPh sb="19" eb="20">
      <t>リョク</t>
    </rPh>
    <rPh sb="21" eb="24">
      <t>ジッコウリョク</t>
    </rPh>
    <rPh sb="25" eb="27">
      <t>コウジョウ</t>
    </rPh>
    <rPh sb="27" eb="29">
      <t>コウザ</t>
    </rPh>
    <phoneticPr fontId="3"/>
  </si>
  <si>
    <t>（オンライン）誰でもできる！スタッフ・間接業務の業務改善</t>
    <phoneticPr fontId="3"/>
  </si>
  <si>
    <t>（オンライン）製造現場リーダーのための改善力を高める “7つの方策”</t>
    <phoneticPr fontId="3"/>
  </si>
  <si>
    <t>（オンライン）「決算書の読み方と使い方講座」　１日コース</t>
    <phoneticPr fontId="3"/>
  </si>
  <si>
    <t>（オンライン）クレーム対応力「初動対応の重要性」を学ぶ</t>
    <phoneticPr fontId="3"/>
  </si>
  <si>
    <t>（オンライン）失敗しない多能工の進め方</t>
    <rPh sb="7" eb="9">
      <t>シッパイ</t>
    </rPh>
    <rPh sb="12" eb="15">
      <t>タノウコウ</t>
    </rPh>
    <rPh sb="16" eb="17">
      <t>スス</t>
    </rPh>
    <rPh sb="18" eb="19">
      <t>カタ</t>
    </rPh>
    <phoneticPr fontId="3"/>
  </si>
  <si>
    <t>（オンライン）若手社員としての基礎力「３つのポイント」 を学ぶ！</t>
    <rPh sb="29" eb="30">
      <t>マナ</t>
    </rPh>
    <phoneticPr fontId="3"/>
  </si>
  <si>
    <t>（オンライン）若手社員の仕事のすすめ方　基本編！</t>
    <rPh sb="7" eb="9">
      <t>ワカテ</t>
    </rPh>
    <rPh sb="9" eb="11">
      <t>シャイン</t>
    </rPh>
    <rPh sb="12" eb="14">
      <t>シゴト</t>
    </rPh>
    <rPh sb="18" eb="19">
      <t>カタ</t>
    </rPh>
    <rPh sb="20" eb="22">
      <t>キホン</t>
    </rPh>
    <rPh sb="22" eb="23">
      <t>ヘン</t>
    </rPh>
    <phoneticPr fontId="3"/>
  </si>
  <si>
    <t xml:space="preserve">（オンライン）若手社員のコミュニケーション術！「文章」「口頭」「行動」 </t>
    <phoneticPr fontId="3"/>
  </si>
  <si>
    <t>（オンライン）中堅社員に求められる役割と能力</t>
    <rPh sb="7" eb="9">
      <t>チュウケン</t>
    </rPh>
    <rPh sb="9" eb="11">
      <t>シャイン</t>
    </rPh>
    <rPh sb="12" eb="13">
      <t>モト</t>
    </rPh>
    <rPh sb="17" eb="19">
      <t>ヤクワリ</t>
    </rPh>
    <rPh sb="20" eb="22">
      <t>ノウリョク</t>
    </rPh>
    <phoneticPr fontId="3"/>
  </si>
  <si>
    <t>（オンライン）中堅社員としての問題解決力</t>
    <rPh sb="7" eb="9">
      <t>チュウケン</t>
    </rPh>
    <rPh sb="9" eb="11">
      <t>シャイン</t>
    </rPh>
    <rPh sb="15" eb="17">
      <t>モンダイ</t>
    </rPh>
    <rPh sb="17" eb="19">
      <t>カイケツ</t>
    </rPh>
    <rPh sb="19" eb="20">
      <t>リョク</t>
    </rPh>
    <phoneticPr fontId="3"/>
  </si>
  <si>
    <t>（オンライン）中堅社員としての自己改革のアプローチ術</t>
    <rPh sb="7" eb="9">
      <t>チュウケン</t>
    </rPh>
    <rPh sb="9" eb="11">
      <t>シャイン</t>
    </rPh>
    <rPh sb="15" eb="17">
      <t>ジコ</t>
    </rPh>
    <rPh sb="17" eb="19">
      <t>カイカク</t>
    </rPh>
    <rPh sb="25" eb="26">
      <t>ジュツ</t>
    </rPh>
    <phoneticPr fontId="3"/>
  </si>
  <si>
    <t>（オンライン）監督者の部下育成　実践法</t>
    <rPh sb="7" eb="10">
      <t>カントクシャ</t>
    </rPh>
    <rPh sb="11" eb="13">
      <t>ブカ</t>
    </rPh>
    <rPh sb="13" eb="15">
      <t>イクセイ</t>
    </rPh>
    <rPh sb="16" eb="18">
      <t>ジッセン</t>
    </rPh>
    <rPh sb="18" eb="19">
      <t>ホウ</t>
    </rPh>
    <phoneticPr fontId="3"/>
  </si>
  <si>
    <t>（オンライン）監督者のスキルを磨く「戦略と視点を高める」</t>
    <phoneticPr fontId="3"/>
  </si>
  <si>
    <t>（オンライン）相手に伝わる メールビジネス文章の書き方講座</t>
    <rPh sb="7" eb="9">
      <t>アイテ</t>
    </rPh>
    <rPh sb="10" eb="11">
      <t>ツタ</t>
    </rPh>
    <rPh sb="21" eb="23">
      <t>ブンショウ</t>
    </rPh>
    <rPh sb="24" eb="25">
      <t>カ</t>
    </rPh>
    <rPh sb="26" eb="27">
      <t>カタ</t>
    </rPh>
    <rPh sb="27" eb="29">
      <t>コウザ</t>
    </rPh>
    <phoneticPr fontId="2"/>
  </si>
  <si>
    <t>（オンライン）ストレスを力に変える「自己回復力の学び方」講座</t>
    <phoneticPr fontId="3"/>
  </si>
  <si>
    <t>（オンライン）若手社員のチームワークとコミュニケーション</t>
    <rPh sb="7" eb="9">
      <t>ワカテ</t>
    </rPh>
    <rPh sb="9" eb="11">
      <t>シャイン</t>
    </rPh>
    <phoneticPr fontId="3"/>
  </si>
  <si>
    <t>（オンライン）部下のやる気を高めるノウハウ習得講座</t>
    <rPh sb="7" eb="9">
      <t>ブカ</t>
    </rPh>
    <rPh sb="12" eb="13">
      <t>キ</t>
    </rPh>
    <rPh sb="14" eb="15">
      <t>タカ</t>
    </rPh>
    <rPh sb="21" eb="23">
      <t>シュウトク</t>
    </rPh>
    <rPh sb="23" eb="25">
      <t>コウザ</t>
    </rPh>
    <phoneticPr fontId="3"/>
  </si>
  <si>
    <t>（オンライン）若手中堅　ホウ・レン・ソウ実践の極意</t>
    <phoneticPr fontId="3"/>
  </si>
  <si>
    <t>（オンライン）より良い関係性を築くための「伝え合うコミュニケーション・対話力」</t>
    <phoneticPr fontId="3"/>
  </si>
  <si>
    <t>（オンライン）若手社員の主体性を学び、考(行)動力を高める</t>
    <rPh sb="7" eb="9">
      <t>ワカテ</t>
    </rPh>
    <rPh sb="9" eb="11">
      <t>シャイン</t>
    </rPh>
    <rPh sb="12" eb="15">
      <t>シュタイセイ</t>
    </rPh>
    <rPh sb="16" eb="17">
      <t>マナ</t>
    </rPh>
    <phoneticPr fontId="3"/>
  </si>
  <si>
    <t>（オンライン）営業職における「交渉力向上」</t>
    <rPh sb="7" eb="9">
      <t>エイギョウ</t>
    </rPh>
    <rPh sb="9" eb="10">
      <t>ショク</t>
    </rPh>
    <rPh sb="15" eb="18">
      <t>コウショウリョク</t>
    </rPh>
    <rPh sb="18" eb="20">
      <t>コウジョウ</t>
    </rPh>
    <phoneticPr fontId="3"/>
  </si>
  <si>
    <t>（オンライン）若手社員のモチベーション向上と意識改革</t>
    <rPh sb="7" eb="9">
      <t>ワカテ</t>
    </rPh>
    <phoneticPr fontId="3"/>
  </si>
  <si>
    <t>（オンライン）今どきの若手社員を「自律型社員」への育成講座</t>
    <rPh sb="7" eb="8">
      <t>イマ</t>
    </rPh>
    <rPh sb="11" eb="13">
      <t>ワカテ</t>
    </rPh>
    <rPh sb="13" eb="15">
      <t>シャイン</t>
    </rPh>
    <rPh sb="17" eb="20">
      <t>ジリツガタ</t>
    </rPh>
    <rPh sb="20" eb="22">
      <t>シャイン</t>
    </rPh>
    <rPh sb="25" eb="27">
      <t>イクセイ</t>
    </rPh>
    <rPh sb="27" eb="29">
      <t>コウザ</t>
    </rPh>
    <phoneticPr fontId="3"/>
  </si>
  <si>
    <t>（オンライン）リーダーが実践する 「職場の良好な関係性づくり」</t>
    <phoneticPr fontId="3"/>
  </si>
  <si>
    <t>（オンライン）使い分けを学ぶ！新任リーダーのためのコーチングとティーチング</t>
    <rPh sb="7" eb="8">
      <t>ツカ</t>
    </rPh>
    <rPh sb="9" eb="10">
      <t>ワ</t>
    </rPh>
    <rPh sb="12" eb="13">
      <t>マナ</t>
    </rPh>
    <rPh sb="15" eb="17">
      <t>シンニン</t>
    </rPh>
    <phoneticPr fontId="2"/>
  </si>
  <si>
    <t>（オンライン）営業コミュニケーションの質を上げる</t>
    <phoneticPr fontId="3"/>
  </si>
  <si>
    <t>（オンライン）新入社員 指導者向け育成講座</t>
    <phoneticPr fontId="3"/>
  </si>
  <si>
    <t>（オンライン）部下が納得して自ら動き出す「仕事の教え方」</t>
    <phoneticPr fontId="3"/>
  </si>
  <si>
    <t>（オンライン）顧客が満足する本当のサービスとは何か？（10/27,11/21）</t>
    <rPh sb="7" eb="9">
      <t>コキャク</t>
    </rPh>
    <rPh sb="10" eb="12">
      <t>マンゾク</t>
    </rPh>
    <rPh sb="14" eb="16">
      <t>ホントウ</t>
    </rPh>
    <rPh sb="23" eb="24">
      <t>ナニ</t>
    </rPh>
    <phoneticPr fontId="3"/>
  </si>
  <si>
    <r>
      <rPr>
        <b/>
        <sz val="14"/>
        <color theme="1"/>
        <rFont val="Meiryo UI"/>
        <family val="3"/>
        <charset val="128"/>
      </rPr>
      <t>　【研修申込時の注意点】</t>
    </r>
    <r>
      <rPr>
        <sz val="14"/>
        <color theme="1"/>
        <rFont val="Meiryo UI"/>
        <family val="3"/>
        <charset val="128"/>
      </rPr>
      <t xml:space="preserve">
　　① 岡山県内企業限定の研修です（学生の申し込みはできません）。
　　② 士業・コンサルタント等、業務への活用を目的とした受講はご遠慮ください。
　　③ 受講後には「受講者アンケート」を必ずご回答ください。
　　④ 募集人員に満たない場合や、講師都合・社会情勢により中止する場合もあります。あらかじめご了承ください。
　　⑤ 参加企業には令和6年2月に「研修受講に関するアンケート」を実施しますので、ご協力ください。
　</t>
    </r>
    <r>
      <rPr>
        <b/>
        <sz val="14"/>
        <color theme="1"/>
        <rFont val="Meiryo UI"/>
        <family val="3"/>
        <charset val="128"/>
      </rPr>
      <t>【個人情報の取扱いについて等】</t>
    </r>
    <r>
      <rPr>
        <sz val="14"/>
        <color theme="1"/>
        <rFont val="Meiryo UI"/>
        <family val="3"/>
        <charset val="128"/>
      </rPr>
      <t xml:space="preserve">
　　① 当財団規定の範囲で利用させていただきます。
　　② 申込書にご記入いただいた範囲内で受講者名簿として講師に提出します。
　　③ 受講風景写真等を岡山県及び当財団での広報活動等に利用させていただきます。</t>
    </r>
    <rPh sb="122" eb="124">
      <t>ボシュウ</t>
    </rPh>
    <rPh sb="151" eb="153">
      <t>バアイ</t>
    </rPh>
    <phoneticPr fontId="3"/>
  </si>
  <si>
    <t>金・火</t>
    <rPh sb="0" eb="1">
      <t>キン</t>
    </rPh>
    <rPh sb="2" eb="3">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</si>
</sst>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411]ggge&quot;年&quot;m&quot;月&quot;d&quot;日&quot;;@"/>
    <numFmt numFmtId="178" formatCode="[$]ggge&quot;年&quot;m&quot;月&quot;d&quot;日&quot;;@" x16r2:formatCode16="[$-ja-JP-x-gannen]ggge&quot;年&quot;m&quot;月&quot;d&quot;日&quot;;@"/>
    <numFmt numFmtId="179" formatCode="aaa"/>
  </numFmts>
  <fonts count="39">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4"/>
      <color theme="1"/>
      <name val="Meiryo UI"/>
      <family val="3"/>
      <charset val="128"/>
    </font>
    <font>
      <b/>
      <sz val="14"/>
      <color theme="1"/>
      <name val="Meiryo UI"/>
      <family val="3"/>
      <charset val="128"/>
    </font>
    <font>
      <b/>
      <sz val="20"/>
      <color theme="0"/>
      <name val="Meiryo UI"/>
      <family val="3"/>
      <charset val="128"/>
    </font>
    <font>
      <sz val="8"/>
      <color theme="1"/>
      <name val="Meiryo UI"/>
      <family val="3"/>
      <charset val="128"/>
    </font>
    <font>
      <sz val="18"/>
      <color theme="1"/>
      <name val="Meiryo UI"/>
      <family val="3"/>
      <charset val="128"/>
    </font>
    <font>
      <b/>
      <sz val="12"/>
      <color rgb="FFFFFFFF"/>
      <name val="Meiryo UI"/>
      <family val="3"/>
      <charset val="128"/>
    </font>
    <font>
      <b/>
      <sz val="10"/>
      <color rgb="FFFFFFFF"/>
      <name val="Meiryo UI"/>
      <family val="3"/>
      <charset val="128"/>
    </font>
    <font>
      <sz val="11"/>
      <name val="Meiryo UI"/>
      <family val="3"/>
      <charset val="128"/>
    </font>
    <font>
      <sz val="10"/>
      <color theme="1"/>
      <name val="Meiryo UI"/>
      <family val="3"/>
      <charset val="128"/>
    </font>
    <font>
      <sz val="11"/>
      <color theme="1"/>
      <name val="ＭＳ Ｐゴシック"/>
      <family val="3"/>
      <charset val="128"/>
    </font>
    <font>
      <b/>
      <sz val="30"/>
      <color theme="0"/>
      <name val="Meiryo UI"/>
      <family val="3"/>
      <charset val="128"/>
    </font>
    <font>
      <b/>
      <sz val="18"/>
      <color theme="0"/>
      <name val="Meiryo UI"/>
      <family val="3"/>
      <charset val="128"/>
    </font>
    <font>
      <sz val="12"/>
      <color theme="1"/>
      <name val="Meiryo UI"/>
      <family val="3"/>
      <charset val="128"/>
    </font>
    <font>
      <b/>
      <sz val="11"/>
      <color theme="0"/>
      <name val="Meiryo UI"/>
      <family val="3"/>
      <charset val="128"/>
    </font>
    <font>
      <sz val="11"/>
      <color theme="0"/>
      <name val="Meiryo UI"/>
      <family val="3"/>
      <charset val="128"/>
    </font>
    <font>
      <b/>
      <sz val="18"/>
      <color theme="1"/>
      <name val="Meiryo UI"/>
      <family val="3"/>
      <charset val="128"/>
    </font>
    <font>
      <sz val="11"/>
      <color theme="0" tint="-0.499984740745262"/>
      <name val="Meiryo UI"/>
      <family val="3"/>
      <charset val="128"/>
    </font>
    <font>
      <sz val="22"/>
      <color theme="1"/>
      <name val="Meiryo UI"/>
      <family val="3"/>
      <charset val="128"/>
    </font>
    <font>
      <sz val="9"/>
      <color indexed="81"/>
      <name val="MS P ゴシック"/>
      <family val="3"/>
      <charset val="128"/>
    </font>
    <font>
      <sz val="20"/>
      <color theme="1"/>
      <name val="Meiryo UI"/>
      <family val="3"/>
      <charset val="128"/>
    </font>
    <font>
      <sz val="20"/>
      <name val="Meiryo UI"/>
      <family val="3"/>
      <charset val="128"/>
    </font>
    <font>
      <u/>
      <sz val="11"/>
      <color theme="10"/>
      <name val="游ゴシック"/>
      <family val="2"/>
      <charset val="128"/>
      <scheme val="minor"/>
    </font>
    <font>
      <sz val="14"/>
      <name val="Meiryo UI"/>
      <family val="3"/>
      <charset val="128"/>
    </font>
    <font>
      <sz val="16"/>
      <name val="Meiryo UI"/>
      <family val="3"/>
      <charset val="128"/>
    </font>
    <font>
      <sz val="16"/>
      <color rgb="FFFFFFFF"/>
      <name val="Meiryo UI"/>
      <family val="3"/>
      <charset val="128"/>
    </font>
    <font>
      <sz val="16"/>
      <color theme="1"/>
      <name val="Meiryo UI"/>
      <family val="3"/>
      <charset val="128"/>
    </font>
    <font>
      <sz val="14"/>
      <color rgb="FF546422"/>
      <name val="Meiryo UI"/>
      <family val="3"/>
      <charset val="128"/>
    </font>
    <font>
      <b/>
      <sz val="22"/>
      <color theme="0"/>
      <name val="Meiryo UI"/>
      <family val="3"/>
      <charset val="128"/>
    </font>
    <font>
      <b/>
      <sz val="28"/>
      <color theme="0"/>
      <name val="Meiryo UI"/>
      <family val="3"/>
      <charset val="128"/>
    </font>
    <font>
      <sz val="10"/>
      <name val="ＭＳ Ｐゴシック"/>
      <family val="3"/>
      <charset val="128"/>
    </font>
    <font>
      <sz val="11"/>
      <name val="ＭＳ Ｐゴシック"/>
      <family val="3"/>
      <charset val="128"/>
    </font>
    <font>
      <sz val="11"/>
      <name val="游ゴシック"/>
      <family val="2"/>
      <charset val="128"/>
      <scheme val="minor"/>
    </font>
    <font>
      <sz val="10"/>
      <color theme="1"/>
      <name val="ＭＳ Ｐゴシック"/>
      <family val="3"/>
      <charset val="128"/>
    </font>
    <font>
      <b/>
      <u/>
      <sz val="14"/>
      <color theme="1"/>
      <name val="Meiryo UI"/>
      <family val="3"/>
      <charset val="128"/>
    </font>
    <font>
      <sz val="11"/>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int="-0.499984740745262"/>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theme="2"/>
      </top>
      <bottom/>
      <diagonal/>
    </border>
    <border>
      <left style="medium">
        <color indexed="64"/>
      </left>
      <right/>
      <top style="medium">
        <color indexed="64"/>
      </top>
      <bottom style="thin">
        <color theme="2"/>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indexed="64"/>
      </bottom>
      <diagonal/>
    </border>
    <border>
      <left style="thin">
        <color indexed="64"/>
      </left>
      <right style="thin">
        <color indexed="64"/>
      </right>
      <top style="thin">
        <color theme="3" tint="0.79998168889431442"/>
      </top>
      <bottom/>
      <diagonal/>
    </border>
    <border>
      <left style="thin">
        <color indexed="64"/>
      </left>
      <right style="thin">
        <color indexed="64"/>
      </right>
      <top/>
      <bottom style="thin">
        <color theme="3" tint="0.79998168889431442"/>
      </bottom>
      <diagonal/>
    </border>
    <border>
      <left style="thin">
        <color indexed="64"/>
      </left>
      <right style="thin">
        <color theme="0"/>
      </right>
      <top style="thin">
        <color theme="0"/>
      </top>
      <bottom style="thin">
        <color theme="3" tint="0.79998168889431442"/>
      </bottom>
      <diagonal/>
    </border>
    <border>
      <left style="thin">
        <color theme="0"/>
      </left>
      <right style="thin">
        <color indexed="64"/>
      </right>
      <top style="thin">
        <color theme="0"/>
      </top>
      <bottom style="thin">
        <color theme="3" tint="0.79998168889431442"/>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style="thin">
        <color theme="3" tint="0.79998168889431442"/>
      </top>
      <bottom style="thin">
        <color theme="0"/>
      </bottom>
      <diagonal/>
    </border>
    <border>
      <left style="thin">
        <color theme="0"/>
      </left>
      <right style="thin">
        <color indexed="64"/>
      </right>
      <top style="thin">
        <color theme="3" tint="0.79998168889431442"/>
      </top>
      <bottom style="thin">
        <color theme="0"/>
      </bottom>
      <diagonal/>
    </border>
    <border>
      <left style="thin">
        <color indexed="64"/>
      </left>
      <right style="thin">
        <color theme="0"/>
      </right>
      <top style="thin">
        <color theme="3" tint="0.79998168889431442"/>
      </top>
      <bottom style="thin">
        <color indexed="64"/>
      </bottom>
      <diagonal/>
    </border>
    <border>
      <left style="thin">
        <color theme="0"/>
      </left>
      <right style="thin">
        <color indexed="64"/>
      </right>
      <top style="thin">
        <color theme="3" tint="0.79998168889431442"/>
      </top>
      <bottom style="thin">
        <color indexed="64"/>
      </bottom>
      <diagonal/>
    </border>
    <border>
      <left/>
      <right/>
      <top style="medium">
        <color indexed="64"/>
      </top>
      <bottom/>
      <diagonal/>
    </border>
    <border>
      <left style="thin">
        <color indexed="64"/>
      </left>
      <right/>
      <top style="thin">
        <color theme="3" tint="0.79998168889431442"/>
      </top>
      <bottom style="thin">
        <color indexed="64"/>
      </bottom>
      <diagonal/>
    </border>
    <border>
      <left/>
      <right style="thin">
        <color indexed="64"/>
      </right>
      <top style="thin">
        <color theme="3" tint="0.79998168889431442"/>
      </top>
      <bottom style="thin">
        <color indexed="64"/>
      </bottom>
      <diagonal/>
    </border>
    <border>
      <left style="medium">
        <color indexed="64"/>
      </left>
      <right/>
      <top style="medium">
        <color indexed="64"/>
      </top>
      <bottom style="thin">
        <color theme="3" tint="0.79998168889431442"/>
      </bottom>
      <diagonal/>
    </border>
    <border>
      <left/>
      <right/>
      <top style="medium">
        <color indexed="64"/>
      </top>
      <bottom style="thin">
        <color theme="3" tint="0.79998168889431442"/>
      </bottom>
      <diagonal/>
    </border>
    <border>
      <left/>
      <right style="thin">
        <color indexed="64"/>
      </right>
      <top style="medium">
        <color indexed="64"/>
      </top>
      <bottom style="thin">
        <color theme="3" tint="0.79998168889431442"/>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theme="0"/>
      </right>
      <top style="thin">
        <color theme="3" tint="0.79998168889431442"/>
      </top>
      <bottom style="thin">
        <color theme="3" tint="0.79998168889431442"/>
      </bottom>
      <diagonal/>
    </border>
    <border>
      <left style="thin">
        <color theme="0"/>
      </left>
      <right style="thin">
        <color indexed="64"/>
      </right>
      <top style="thin">
        <color theme="3" tint="0.79998168889431442"/>
      </top>
      <bottom style="thin">
        <color theme="3" tint="0.79998168889431442"/>
      </bottom>
      <diagonal/>
    </border>
  </borders>
  <cellStyleXfs count="3">
    <xf numFmtId="0" fontId="0" fillId="0" borderId="0">
      <alignment vertical="center"/>
    </xf>
    <xf numFmtId="38" fontId="1"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84">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0" borderId="10" xfId="0" applyFont="1" applyBorder="1" applyAlignment="1">
      <alignment horizontal="center" vertical="center" wrapText="1"/>
    </xf>
    <xf numFmtId="0" fontId="2" fillId="0" borderId="10" xfId="0" applyFont="1" applyBorder="1">
      <alignment vertical="center"/>
    </xf>
    <xf numFmtId="0" fontId="9" fillId="3" borderId="20" xfId="0" applyFont="1" applyFill="1" applyBorder="1" applyAlignment="1">
      <alignment horizontal="center" vertical="center" wrapText="1" readingOrder="1"/>
    </xf>
    <xf numFmtId="38" fontId="13" fillId="0" borderId="0" xfId="1" applyFont="1" applyFill="1">
      <alignment vertical="center"/>
    </xf>
    <xf numFmtId="0" fontId="2" fillId="0" borderId="0" xfId="0" applyFont="1" applyAlignment="1">
      <alignment horizontal="center" vertical="center" wrapText="1"/>
    </xf>
    <xf numFmtId="0" fontId="7" fillId="4" borderId="25" xfId="0" applyFont="1" applyFill="1" applyBorder="1" applyAlignment="1">
      <alignment horizontal="center" vertical="center" wrapText="1"/>
    </xf>
    <xf numFmtId="0" fontId="20" fillId="2" borderId="0" xfId="0" applyFont="1" applyFill="1">
      <alignment vertical="center"/>
    </xf>
    <xf numFmtId="0" fontId="20" fillId="2" borderId="0" xfId="0" applyFont="1" applyFill="1" applyAlignment="1">
      <alignment horizontal="right" vertical="center"/>
    </xf>
    <xf numFmtId="0" fontId="2" fillId="0" borderId="0" xfId="0" applyFont="1" applyAlignment="1">
      <alignment horizontal="center" vertical="center"/>
    </xf>
    <xf numFmtId="0" fontId="11" fillId="2" borderId="0" xfId="0" applyFont="1" applyFill="1" applyAlignment="1">
      <alignment horizontal="right" vertical="center"/>
    </xf>
    <xf numFmtId="0" fontId="2" fillId="0" borderId="10" xfId="0" applyFont="1" applyBorder="1" applyAlignment="1">
      <alignment horizontal="left" vertical="center"/>
    </xf>
    <xf numFmtId="0" fontId="2" fillId="5" borderId="14" xfId="0" applyFont="1" applyFill="1" applyBorder="1" applyAlignment="1" applyProtection="1">
      <alignment horizontal="center" vertical="center"/>
      <protection locked="0"/>
    </xf>
    <xf numFmtId="177" fontId="8" fillId="0" borderId="0" xfId="0" applyNumberFormat="1" applyFont="1">
      <alignment vertical="center"/>
    </xf>
    <xf numFmtId="177" fontId="4" fillId="0" borderId="0" xfId="0" applyNumberFormat="1" applyFont="1">
      <alignment vertical="center"/>
    </xf>
    <xf numFmtId="178" fontId="23" fillId="0" borderId="0" xfId="0" applyNumberFormat="1" applyFont="1">
      <alignment vertical="center"/>
    </xf>
    <xf numFmtId="178" fontId="4" fillId="0" borderId="0" xfId="0" applyNumberFormat="1" applyFont="1">
      <alignment vertical="center"/>
    </xf>
    <xf numFmtId="0" fontId="8" fillId="5" borderId="35" xfId="0" applyFont="1" applyFill="1" applyBorder="1" applyAlignment="1" applyProtection="1">
      <alignment horizontal="center" vertical="center" wrapText="1"/>
      <protection locked="0"/>
    </xf>
    <xf numFmtId="0" fontId="13" fillId="0" borderId="0" xfId="0" applyFont="1">
      <alignment vertical="center"/>
    </xf>
    <xf numFmtId="176" fontId="13" fillId="0" borderId="0" xfId="0" applyNumberFormat="1" applyFont="1">
      <alignment vertical="center"/>
    </xf>
    <xf numFmtId="179" fontId="33" fillId="0" borderId="1" xfId="0" applyNumberFormat="1" applyFont="1" applyBorder="1" applyAlignment="1">
      <alignment horizontal="center" vertical="center"/>
    </xf>
    <xf numFmtId="56" fontId="33" fillId="0" borderId="1" xfId="0" applyNumberFormat="1" applyFont="1" applyBorder="1" applyAlignment="1">
      <alignment horizontal="right" vertical="center"/>
    </xf>
    <xf numFmtId="0" fontId="35" fillId="0" borderId="0" xfId="0" applyFont="1">
      <alignment vertical="center"/>
    </xf>
    <xf numFmtId="0" fontId="33" fillId="0" borderId="1" xfId="0" applyFont="1" applyBorder="1" applyAlignment="1">
      <alignment horizontal="center" vertical="center"/>
    </xf>
    <xf numFmtId="0" fontId="33" fillId="0" borderId="14" xfId="0" applyFont="1" applyBorder="1" applyAlignment="1">
      <alignment horizontal="center" vertical="center"/>
    </xf>
    <xf numFmtId="0" fontId="34" fillId="0" borderId="17" xfId="0" applyFont="1" applyBorder="1" applyAlignment="1">
      <alignment horizontal="center" vertical="center" wrapText="1"/>
    </xf>
    <xf numFmtId="0" fontId="33" fillId="0" borderId="4" xfId="0" applyFont="1" applyBorder="1" applyAlignment="1">
      <alignment horizontal="center" vertical="center"/>
    </xf>
    <xf numFmtId="0" fontId="33" fillId="0" borderId="1" xfId="0" applyFont="1" applyBorder="1" applyAlignment="1">
      <alignment vertical="center" shrinkToFit="1"/>
    </xf>
    <xf numFmtId="38" fontId="33" fillId="0" borderId="1" xfId="1" applyFont="1" applyFill="1" applyBorder="1">
      <alignment vertical="center"/>
    </xf>
    <xf numFmtId="0" fontId="33" fillId="0" borderId="5" xfId="0" applyFont="1" applyBorder="1" applyAlignment="1">
      <alignment horizontal="center" vertical="center" shrinkToFit="1"/>
    </xf>
    <xf numFmtId="49" fontId="33" fillId="0" borderId="4" xfId="0" applyNumberFormat="1" applyFont="1" applyBorder="1" applyAlignment="1">
      <alignment horizontal="center" vertical="center"/>
    </xf>
    <xf numFmtId="56" fontId="33" fillId="0" borderId="1" xfId="0" applyNumberFormat="1" applyFont="1" applyBorder="1" applyAlignment="1">
      <alignment horizontal="right" vertical="center" wrapText="1"/>
    </xf>
    <xf numFmtId="176" fontId="33" fillId="0" borderId="1" xfId="0" applyNumberFormat="1" applyFont="1" applyBorder="1" applyAlignment="1">
      <alignment horizontal="right" vertical="center"/>
    </xf>
    <xf numFmtId="38" fontId="33" fillId="0" borderId="5" xfId="1" applyFont="1" applyFill="1" applyBorder="1" applyAlignment="1">
      <alignment horizontal="center" vertical="center" shrinkToFit="1"/>
    </xf>
    <xf numFmtId="49" fontId="33" fillId="0" borderId="16" xfId="0" applyNumberFormat="1" applyFont="1" applyBorder="1" applyAlignment="1">
      <alignment horizontal="center" vertical="center"/>
    </xf>
    <xf numFmtId="176" fontId="33" fillId="0" borderId="14" xfId="0" applyNumberFormat="1" applyFont="1" applyBorder="1" applyAlignment="1">
      <alignment horizontal="right" vertical="center"/>
    </xf>
    <xf numFmtId="179" fontId="33" fillId="0" borderId="14" xfId="0" applyNumberFormat="1" applyFont="1" applyBorder="1" applyAlignment="1">
      <alignment horizontal="center" vertical="center"/>
    </xf>
    <xf numFmtId="0" fontId="33" fillId="0" borderId="14" xfId="0" applyFont="1" applyBorder="1" applyAlignment="1">
      <alignment vertical="center" shrinkToFit="1"/>
    </xf>
    <xf numFmtId="38" fontId="33" fillId="0" borderId="14" xfId="1" applyFont="1" applyFill="1" applyBorder="1">
      <alignment vertical="center"/>
    </xf>
    <xf numFmtId="38" fontId="33" fillId="0" borderId="11" xfId="1" applyFont="1" applyFill="1" applyBorder="1" applyAlignment="1">
      <alignment horizontal="center" vertical="center" shrinkToFit="1"/>
    </xf>
    <xf numFmtId="176" fontId="34" fillId="0" borderId="24" xfId="0" applyNumberFormat="1" applyFont="1" applyBorder="1" applyAlignment="1">
      <alignment horizontal="center" vertical="center"/>
    </xf>
    <xf numFmtId="0" fontId="34" fillId="0" borderId="24" xfId="0" applyFont="1" applyBorder="1" applyAlignment="1">
      <alignment horizontal="center" vertical="center"/>
    </xf>
    <xf numFmtId="38" fontId="34" fillId="0" borderId="24" xfId="1" applyFont="1" applyFill="1" applyBorder="1" applyAlignment="1">
      <alignment horizontal="center" vertical="center" wrapText="1"/>
    </xf>
    <xf numFmtId="0" fontId="34" fillId="0" borderId="13" xfId="0" applyFont="1" applyBorder="1" applyAlignment="1">
      <alignment horizontal="center" vertical="center"/>
    </xf>
    <xf numFmtId="0" fontId="36" fillId="0" borderId="1" xfId="0" applyFont="1" applyBorder="1" applyAlignment="1">
      <alignment vertical="center" shrinkToFit="1"/>
    </xf>
    <xf numFmtId="49" fontId="17" fillId="3" borderId="40" xfId="0" applyNumberFormat="1" applyFont="1" applyFill="1" applyBorder="1" applyAlignment="1" applyProtection="1">
      <alignment horizontal="center" vertical="center" wrapText="1"/>
      <protection locked="0"/>
    </xf>
    <xf numFmtId="0" fontId="17" fillId="3" borderId="23" xfId="0" applyFont="1" applyFill="1" applyBorder="1" applyAlignment="1">
      <alignment horizontal="center" vertical="center"/>
    </xf>
    <xf numFmtId="0" fontId="9" fillId="3" borderId="49" xfId="0" applyFont="1" applyFill="1" applyBorder="1" applyAlignment="1">
      <alignment horizontal="center" vertical="center" wrapText="1" readingOrder="1"/>
    </xf>
    <xf numFmtId="0" fontId="10" fillId="3" borderId="49" xfId="0" applyFont="1" applyFill="1" applyBorder="1" applyAlignment="1">
      <alignment horizontal="center" vertical="center" wrapText="1" readingOrder="1"/>
    </xf>
    <xf numFmtId="0" fontId="9" fillId="3" borderId="50" xfId="0" applyFont="1" applyFill="1" applyBorder="1" applyAlignment="1">
      <alignment horizontal="center" vertical="center" wrapText="1" readingOrder="1"/>
    </xf>
    <xf numFmtId="0" fontId="18" fillId="3" borderId="41" xfId="0" applyFont="1" applyFill="1" applyBorder="1" applyAlignment="1">
      <alignment horizontal="center" vertical="center" wrapText="1"/>
    </xf>
    <xf numFmtId="0" fontId="17" fillId="3" borderId="50" xfId="0" applyFont="1" applyFill="1" applyBorder="1" applyAlignment="1">
      <alignment horizontal="center" vertical="center"/>
    </xf>
    <xf numFmtId="0" fontId="9" fillId="3" borderId="24" xfId="0" applyFont="1" applyFill="1" applyBorder="1" applyAlignment="1">
      <alignment horizontal="center" vertical="center" wrapText="1" readingOrder="1"/>
    </xf>
    <xf numFmtId="49" fontId="17" fillId="3" borderId="40"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32" fillId="3" borderId="0" xfId="0" applyFont="1" applyFill="1" applyAlignment="1">
      <alignment horizontal="center" vertical="center" wrapText="1"/>
    </xf>
    <xf numFmtId="0" fontId="31" fillId="3" borderId="0" xfId="0" applyFont="1" applyFill="1" applyAlignment="1">
      <alignment horizontal="center" vertical="center" wrapText="1"/>
    </xf>
    <xf numFmtId="177" fontId="8" fillId="0" borderId="0" xfId="0" applyNumberFormat="1" applyFont="1" applyAlignment="1">
      <alignment horizontal="left" vertical="center"/>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3"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7" xfId="0" applyFont="1" applyFill="1" applyBorder="1" applyAlignment="1">
      <alignment horizontal="center" vertical="center"/>
    </xf>
    <xf numFmtId="0" fontId="7" fillId="4" borderId="26"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19" fillId="5" borderId="28" xfId="0" applyFont="1" applyFill="1" applyBorder="1" applyAlignment="1" applyProtection="1">
      <alignment horizontal="center" vertical="center"/>
      <protection locked="0"/>
    </xf>
    <xf numFmtId="0" fontId="19" fillId="5" borderId="23" xfId="0"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4" fillId="5" borderId="14"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2" fillId="0" borderId="16" xfId="0" applyFont="1" applyBorder="1" applyAlignment="1">
      <alignment horizontal="center"/>
    </xf>
    <xf numFmtId="0" fontId="2" fillId="0" borderId="17" xfId="0" applyFont="1" applyBorder="1" applyAlignment="1">
      <alignment horizontal="center"/>
    </xf>
    <xf numFmtId="0" fontId="17" fillId="3" borderId="64" xfId="0" applyFont="1" applyFill="1" applyBorder="1" applyAlignment="1">
      <alignment horizontal="center" vertical="center"/>
    </xf>
    <xf numFmtId="0" fontId="17" fillId="3" borderId="65" xfId="0" applyFont="1" applyFill="1" applyBorder="1" applyAlignment="1">
      <alignment horizontal="center" vertical="center"/>
    </xf>
    <xf numFmtId="0" fontId="17" fillId="3" borderId="66"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16" fillId="5" borderId="29" xfId="0" applyFont="1" applyFill="1" applyBorder="1" applyAlignment="1" applyProtection="1">
      <alignment horizontal="center" vertical="center"/>
      <protection locked="0"/>
    </xf>
    <xf numFmtId="0" fontId="16" fillId="5" borderId="30" xfId="0" applyFont="1" applyFill="1" applyBorder="1" applyAlignment="1" applyProtection="1">
      <alignment horizontal="center" vertical="center"/>
      <protection locked="0"/>
    </xf>
    <xf numFmtId="0" fontId="17" fillId="3" borderId="9" xfId="0" applyFont="1" applyFill="1" applyBorder="1" applyAlignment="1">
      <alignment horizontal="center" vertical="center" wrapText="1"/>
    </xf>
    <xf numFmtId="0" fontId="17" fillId="3" borderId="36" xfId="0" applyFont="1" applyFill="1" applyBorder="1" applyAlignment="1">
      <alignment horizontal="center" vertical="center" wrapText="1"/>
    </xf>
    <xf numFmtId="49" fontId="21" fillId="5" borderId="37" xfId="0" applyNumberFormat="1" applyFont="1" applyFill="1" applyBorder="1" applyAlignment="1" applyProtection="1">
      <alignment horizontal="center" vertical="center" shrinkToFit="1"/>
      <protection locked="0"/>
    </xf>
    <xf numFmtId="49" fontId="21" fillId="5" borderId="7" xfId="0" applyNumberFormat="1" applyFont="1" applyFill="1" applyBorder="1" applyAlignment="1" applyProtection="1">
      <alignment horizontal="center" vertical="center" shrinkToFit="1"/>
      <protection locked="0"/>
    </xf>
    <xf numFmtId="0" fontId="2" fillId="0" borderId="37"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7" fillId="4" borderId="39" xfId="0" applyFont="1" applyFill="1" applyBorder="1" applyAlignment="1">
      <alignment horizontal="center" vertical="center" wrapText="1"/>
    </xf>
    <xf numFmtId="0" fontId="9" fillId="3" borderId="31" xfId="0" applyFont="1" applyFill="1" applyBorder="1" applyAlignment="1">
      <alignment horizontal="center" vertical="center" wrapText="1" readingOrder="1"/>
    </xf>
    <xf numFmtId="0" fontId="9" fillId="3" borderId="32" xfId="0" applyFont="1" applyFill="1" applyBorder="1" applyAlignment="1">
      <alignment horizontal="center" vertical="center" wrapText="1" readingOrder="1"/>
    </xf>
    <xf numFmtId="0" fontId="9" fillId="3" borderId="53" xfId="0" applyFont="1" applyFill="1" applyBorder="1" applyAlignment="1">
      <alignment horizontal="center" vertical="center" wrapText="1" readingOrder="1"/>
    </xf>
    <xf numFmtId="0" fontId="9" fillId="3" borderId="54" xfId="0" applyFont="1" applyFill="1" applyBorder="1" applyAlignment="1">
      <alignment horizontal="center" vertical="center" wrapText="1" readingOrder="1"/>
    </xf>
    <xf numFmtId="0" fontId="29" fillId="5" borderId="11" xfId="0" applyFont="1" applyFill="1" applyBorder="1" applyAlignment="1" applyProtection="1">
      <alignment horizontal="left" vertical="center" wrapText="1"/>
      <protection locked="0"/>
    </xf>
    <xf numFmtId="0" fontId="29" fillId="5" borderId="15" xfId="0" applyFont="1" applyFill="1" applyBorder="1" applyAlignment="1" applyProtection="1">
      <alignment horizontal="left" vertical="center" wrapText="1"/>
      <protection locked="0"/>
    </xf>
    <xf numFmtId="0" fontId="29" fillId="5" borderId="16" xfId="0" applyFont="1" applyFill="1" applyBorder="1" applyAlignment="1" applyProtection="1">
      <alignment horizontal="left" vertical="center" wrapText="1"/>
      <protection locked="0"/>
    </xf>
    <xf numFmtId="0" fontId="29" fillId="5" borderId="18" xfId="0" applyFont="1" applyFill="1" applyBorder="1" applyAlignment="1" applyProtection="1">
      <alignment horizontal="left" vertical="center" wrapText="1"/>
      <protection locked="0"/>
    </xf>
    <xf numFmtId="0" fontId="29" fillId="5" borderId="0" xfId="0" applyFont="1" applyFill="1" applyAlignment="1" applyProtection="1">
      <alignment horizontal="left" vertical="center" wrapText="1"/>
      <protection locked="0"/>
    </xf>
    <xf numFmtId="0" fontId="29" fillId="5" borderId="19" xfId="0" applyFont="1" applyFill="1" applyBorder="1" applyAlignment="1" applyProtection="1">
      <alignment horizontal="left" vertical="center" wrapText="1"/>
      <protection locked="0"/>
    </xf>
    <xf numFmtId="0" fontId="9" fillId="3" borderId="15" xfId="0" applyFont="1" applyFill="1" applyBorder="1" applyAlignment="1">
      <alignment horizontal="center" vertical="center" wrapText="1" readingOrder="1"/>
    </xf>
    <xf numFmtId="0" fontId="9" fillId="3" borderId="12" xfId="0" applyFont="1" applyFill="1" applyBorder="1" applyAlignment="1">
      <alignment horizontal="center" vertical="center" wrapText="1" readingOrder="1"/>
    </xf>
    <xf numFmtId="0" fontId="9" fillId="3" borderId="4" xfId="0" applyFont="1" applyFill="1" applyBorder="1" applyAlignment="1">
      <alignment horizontal="center" vertical="center" wrapText="1" readingOrder="1"/>
    </xf>
    <xf numFmtId="0" fontId="9" fillId="3" borderId="43" xfId="0" applyFont="1" applyFill="1" applyBorder="1" applyAlignment="1">
      <alignment horizontal="center" vertical="center" wrapText="1" readingOrder="1"/>
    </xf>
    <xf numFmtId="0" fontId="9" fillId="3" borderId="52" xfId="0" applyFont="1" applyFill="1" applyBorder="1" applyAlignment="1">
      <alignment horizontal="center" vertical="center" wrapText="1" readingOrder="1"/>
    </xf>
    <xf numFmtId="0" fontId="27" fillId="5" borderId="11" xfId="0" applyFont="1" applyFill="1" applyBorder="1" applyAlignment="1" applyProtection="1">
      <alignment horizontal="left" vertical="center" wrapText="1" readingOrder="1"/>
      <protection locked="0"/>
    </xf>
    <xf numFmtId="0" fontId="28" fillId="5" borderId="15" xfId="0" applyFont="1" applyFill="1" applyBorder="1" applyAlignment="1" applyProtection="1">
      <alignment horizontal="left" vertical="center" wrapText="1" readingOrder="1"/>
      <protection locked="0"/>
    </xf>
    <xf numFmtId="0" fontId="28" fillId="5" borderId="16" xfId="0" applyFont="1" applyFill="1" applyBorder="1" applyAlignment="1" applyProtection="1">
      <alignment horizontal="left" vertical="center" wrapText="1" readingOrder="1"/>
      <protection locked="0"/>
    </xf>
    <xf numFmtId="0" fontId="28" fillId="5" borderId="13" xfId="0" applyFont="1" applyFill="1" applyBorder="1" applyAlignment="1" applyProtection="1">
      <alignment horizontal="left" vertical="center" wrapText="1" readingOrder="1"/>
      <protection locked="0"/>
    </xf>
    <xf numFmtId="0" fontId="28" fillId="5" borderId="10" xfId="0" applyFont="1" applyFill="1" applyBorder="1" applyAlignment="1" applyProtection="1">
      <alignment horizontal="left" vertical="center" wrapText="1" readingOrder="1"/>
      <protection locked="0"/>
    </xf>
    <xf numFmtId="0" fontId="28" fillId="5" borderId="17" xfId="0" applyFont="1" applyFill="1" applyBorder="1" applyAlignment="1" applyProtection="1">
      <alignment horizontal="left" vertical="center" wrapText="1" readingOrder="1"/>
      <protection locked="0"/>
    </xf>
    <xf numFmtId="0" fontId="10" fillId="3" borderId="69" xfId="0" applyFont="1" applyFill="1" applyBorder="1" applyAlignment="1">
      <alignment horizontal="center" vertical="center" wrapText="1" readingOrder="1"/>
    </xf>
    <xf numFmtId="0" fontId="10" fillId="3" borderId="70" xfId="0" applyFont="1" applyFill="1" applyBorder="1" applyAlignment="1">
      <alignment horizontal="center" vertical="center" wrapText="1" readingOrder="1"/>
    </xf>
    <xf numFmtId="0" fontId="29" fillId="5" borderId="5"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29" fillId="5" borderId="4" xfId="0" applyFont="1" applyFill="1" applyBorder="1" applyAlignment="1" applyProtection="1">
      <alignment horizontal="left" vertical="center" wrapText="1"/>
      <protection locked="0"/>
    </xf>
    <xf numFmtId="0" fontId="9" fillId="3" borderId="45" xfId="0" applyFont="1" applyFill="1" applyBorder="1" applyAlignment="1">
      <alignment horizontal="center" vertical="center" wrapText="1" readingOrder="1"/>
    </xf>
    <xf numFmtId="0" fontId="9" fillId="3" borderId="46" xfId="0" applyFont="1" applyFill="1" applyBorder="1" applyAlignment="1">
      <alignment horizontal="center" vertical="center" wrapText="1" readingOrder="1"/>
    </xf>
    <xf numFmtId="0" fontId="9" fillId="3" borderId="33" xfId="0" applyFont="1" applyFill="1" applyBorder="1" applyAlignment="1">
      <alignment horizontal="center" vertical="center" wrapText="1" readingOrder="1"/>
    </xf>
    <xf numFmtId="0" fontId="9" fillId="3" borderId="34" xfId="0" applyFont="1" applyFill="1" applyBorder="1" applyAlignment="1">
      <alignment horizontal="center" vertical="center" wrapText="1" readingOrder="1"/>
    </xf>
    <xf numFmtId="49" fontId="30" fillId="5" borderId="18" xfId="0" applyNumberFormat="1" applyFont="1" applyFill="1" applyBorder="1" applyAlignment="1" applyProtection="1">
      <alignment horizontal="left" vertical="top" wrapText="1" readingOrder="1"/>
      <protection locked="0"/>
    </xf>
    <xf numFmtId="49" fontId="30" fillId="5" borderId="0" xfId="0" applyNumberFormat="1" applyFont="1" applyFill="1" applyAlignment="1" applyProtection="1">
      <alignment horizontal="left" vertical="top" wrapText="1" readingOrder="1"/>
      <protection locked="0"/>
    </xf>
    <xf numFmtId="49" fontId="30" fillId="5" borderId="19" xfId="0" applyNumberFormat="1" applyFont="1" applyFill="1" applyBorder="1" applyAlignment="1" applyProtection="1">
      <alignment horizontal="left" vertical="top" wrapText="1" readingOrder="1"/>
      <protection locked="0"/>
    </xf>
    <xf numFmtId="0" fontId="27" fillId="5" borderId="15" xfId="0" applyFont="1" applyFill="1" applyBorder="1" applyAlignment="1" applyProtection="1">
      <alignment horizontal="left" vertical="center" wrapText="1" readingOrder="1"/>
      <protection locked="0"/>
    </xf>
    <xf numFmtId="0" fontId="27" fillId="5" borderId="16" xfId="0" applyFont="1" applyFill="1" applyBorder="1" applyAlignment="1" applyProtection="1">
      <alignment horizontal="left" vertical="center" wrapText="1" readingOrder="1"/>
      <protection locked="0"/>
    </xf>
    <xf numFmtId="0" fontId="24" fillId="5" borderId="18" xfId="0" applyFont="1" applyFill="1" applyBorder="1" applyAlignment="1" applyProtection="1">
      <alignment horizontal="left" vertical="center" wrapText="1" readingOrder="1"/>
      <protection locked="0"/>
    </xf>
    <xf numFmtId="0" fontId="24" fillId="5" borderId="0" xfId="0" applyFont="1" applyFill="1" applyAlignment="1" applyProtection="1">
      <alignment horizontal="left" vertical="center" wrapText="1" readingOrder="1"/>
      <protection locked="0"/>
    </xf>
    <xf numFmtId="0" fontId="24" fillId="5" borderId="19" xfId="0" applyFont="1" applyFill="1" applyBorder="1" applyAlignment="1" applyProtection="1">
      <alignment horizontal="left" vertical="center" wrapText="1" readingOrder="1"/>
      <protection locked="0"/>
    </xf>
    <xf numFmtId="0" fontId="24" fillId="5" borderId="13" xfId="0" applyFont="1" applyFill="1" applyBorder="1" applyAlignment="1" applyProtection="1">
      <alignment horizontal="left" vertical="center" wrapText="1" readingOrder="1"/>
      <protection locked="0"/>
    </xf>
    <xf numFmtId="0" fontId="24" fillId="5" borderId="10" xfId="0" applyFont="1" applyFill="1" applyBorder="1" applyAlignment="1" applyProtection="1">
      <alignment horizontal="left" vertical="center" wrapText="1" readingOrder="1"/>
      <protection locked="0"/>
    </xf>
    <xf numFmtId="0" fontId="24" fillId="5" borderId="17" xfId="0" applyFont="1" applyFill="1" applyBorder="1" applyAlignment="1" applyProtection="1">
      <alignment horizontal="left" vertical="center" wrapText="1" readingOrder="1"/>
      <protection locked="0"/>
    </xf>
    <xf numFmtId="49" fontId="27" fillId="5" borderId="5" xfId="2" applyNumberFormat="1" applyFont="1" applyFill="1" applyBorder="1" applyAlignment="1" applyProtection="1">
      <alignment vertical="center" shrinkToFit="1"/>
      <protection locked="0"/>
    </xf>
    <xf numFmtId="49" fontId="27" fillId="5" borderId="12" xfId="0" applyNumberFormat="1" applyFont="1" applyFill="1" applyBorder="1" applyAlignment="1" applyProtection="1">
      <alignment vertical="center" shrinkToFit="1"/>
      <protection locked="0"/>
    </xf>
    <xf numFmtId="49" fontId="27" fillId="5" borderId="4" xfId="0" applyNumberFormat="1" applyFont="1" applyFill="1" applyBorder="1" applyAlignment="1" applyProtection="1">
      <alignment vertical="center" shrinkToFit="1"/>
      <protection locked="0"/>
    </xf>
    <xf numFmtId="49" fontId="27" fillId="5" borderId="13" xfId="0" applyNumberFormat="1" applyFont="1" applyFill="1" applyBorder="1" applyAlignment="1" applyProtection="1">
      <alignment horizontal="left" vertical="center" shrinkToFit="1" readingOrder="1"/>
      <protection locked="0"/>
    </xf>
    <xf numFmtId="49" fontId="27" fillId="5" borderId="10" xfId="0" applyNumberFormat="1" applyFont="1" applyFill="1" applyBorder="1" applyAlignment="1" applyProtection="1">
      <alignment horizontal="left" vertical="center" shrinkToFit="1" readingOrder="1"/>
      <protection locked="0"/>
    </xf>
    <xf numFmtId="49" fontId="27" fillId="5" borderId="17" xfId="0" applyNumberFormat="1" applyFont="1" applyFill="1" applyBorder="1" applyAlignment="1" applyProtection="1">
      <alignment horizontal="left" vertical="center" shrinkToFit="1" readingOrder="1"/>
      <protection locked="0"/>
    </xf>
    <xf numFmtId="0" fontId="9" fillId="3" borderId="67" xfId="0" applyFont="1" applyFill="1" applyBorder="1" applyAlignment="1">
      <alignment horizontal="center" vertical="center" wrapText="1" readingOrder="1"/>
    </xf>
    <xf numFmtId="0" fontId="9" fillId="3" borderId="68" xfId="0" applyFont="1" applyFill="1" applyBorder="1" applyAlignment="1">
      <alignment horizontal="center" vertical="center" wrapText="1" readingOrder="1"/>
    </xf>
    <xf numFmtId="0" fontId="26" fillId="5" borderId="5" xfId="0" applyFont="1" applyFill="1" applyBorder="1" applyAlignment="1" applyProtection="1">
      <alignment horizontal="left" vertical="center" wrapText="1" readingOrder="1"/>
      <protection locked="0"/>
    </xf>
    <xf numFmtId="0" fontId="26" fillId="5" borderId="12" xfId="0" applyFont="1" applyFill="1" applyBorder="1" applyAlignment="1" applyProtection="1">
      <alignment horizontal="left" vertical="center" wrapText="1" readingOrder="1"/>
      <protection locked="0"/>
    </xf>
    <xf numFmtId="0" fontId="26" fillId="5" borderId="4" xfId="0" applyFont="1" applyFill="1" applyBorder="1" applyAlignment="1" applyProtection="1">
      <alignment horizontal="left" vertical="center" wrapText="1" readingOrder="1"/>
      <protection locked="0"/>
    </xf>
    <xf numFmtId="49" fontId="27" fillId="5" borderId="5" xfId="0" applyNumberFormat="1" applyFont="1" applyFill="1" applyBorder="1" applyAlignment="1" applyProtection="1">
      <alignment horizontal="left" vertical="center" shrinkToFit="1" readingOrder="1"/>
      <protection locked="0"/>
    </xf>
    <xf numFmtId="49" fontId="27" fillId="5" borderId="12" xfId="0" applyNumberFormat="1" applyFont="1" applyFill="1" applyBorder="1" applyAlignment="1" applyProtection="1">
      <alignment horizontal="left" vertical="center" shrinkToFit="1" readingOrder="1"/>
      <protection locked="0"/>
    </xf>
    <xf numFmtId="49" fontId="27" fillId="5" borderId="4" xfId="0" applyNumberFormat="1" applyFont="1" applyFill="1" applyBorder="1" applyAlignment="1" applyProtection="1">
      <alignment horizontal="left" vertical="center" shrinkToFit="1" readingOrder="1"/>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9" fillId="3" borderId="59" xfId="0" applyFont="1" applyFill="1" applyBorder="1" applyAlignment="1">
      <alignment horizontal="center" vertical="center" wrapText="1" readingOrder="1"/>
    </xf>
    <xf numFmtId="0" fontId="9" fillId="3" borderId="60" xfId="0" applyFont="1" applyFill="1" applyBorder="1" applyAlignment="1">
      <alignment horizontal="center" vertical="center" wrapText="1" readingOrder="1"/>
    </xf>
    <xf numFmtId="0" fontId="9" fillId="3" borderId="57" xfId="0" applyFont="1" applyFill="1" applyBorder="1" applyAlignment="1">
      <alignment horizontal="center" vertical="center" wrapText="1" readingOrder="1"/>
    </xf>
    <xf numFmtId="0" fontId="9" fillId="3" borderId="58" xfId="0" applyFont="1" applyFill="1" applyBorder="1" applyAlignment="1">
      <alignment horizontal="center" vertical="center" wrapText="1" readingOrder="1"/>
    </xf>
    <xf numFmtId="0" fontId="9" fillId="3" borderId="47" xfId="0" applyFont="1" applyFill="1" applyBorder="1" applyAlignment="1">
      <alignment horizontal="center" vertical="center" wrapText="1" readingOrder="1"/>
    </xf>
    <xf numFmtId="0" fontId="9" fillId="3" borderId="48" xfId="0" applyFont="1" applyFill="1" applyBorder="1" applyAlignment="1">
      <alignment horizontal="center" vertical="center" wrapText="1" readingOrder="1"/>
    </xf>
    <xf numFmtId="0" fontId="9" fillId="3" borderId="51" xfId="0" applyFont="1" applyFill="1" applyBorder="1" applyAlignment="1">
      <alignment horizontal="center" vertical="center" wrapText="1" readingOrder="1"/>
    </xf>
    <xf numFmtId="0" fontId="10" fillId="3" borderId="55" xfId="0" applyFont="1" applyFill="1" applyBorder="1" applyAlignment="1">
      <alignment horizontal="center" vertical="center" wrapText="1" readingOrder="1"/>
    </xf>
    <xf numFmtId="0" fontId="10" fillId="3" borderId="56" xfId="0" applyFont="1" applyFill="1" applyBorder="1" applyAlignment="1">
      <alignment horizontal="center" vertical="center" wrapText="1" readingOrder="1"/>
    </xf>
    <xf numFmtId="0" fontId="5"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14" fillId="3" borderId="0" xfId="0" applyFont="1" applyFill="1" applyAlignment="1">
      <alignment horizontal="right" vertical="center" wrapText="1"/>
    </xf>
    <xf numFmtId="0" fontId="2" fillId="3" borderId="0" xfId="0" applyFont="1" applyFill="1" applyAlignment="1">
      <alignment horizontal="right" vertical="center"/>
    </xf>
    <xf numFmtId="178" fontId="23" fillId="0" borderId="0" xfId="0" applyNumberFormat="1" applyFont="1" applyAlignment="1">
      <alignment horizontal="left" vertical="center"/>
    </xf>
    <xf numFmtId="0" fontId="31" fillId="3" borderId="0" xfId="0" applyFont="1" applyFill="1" applyAlignment="1">
      <alignment horizontal="center" vertical="top" wrapText="1"/>
    </xf>
    <xf numFmtId="0" fontId="15" fillId="3" borderId="0" xfId="0" applyFont="1" applyFill="1" applyAlignment="1">
      <alignment horizontal="center" vertical="center" wrapText="1"/>
    </xf>
    <xf numFmtId="0" fontId="17" fillId="3" borderId="62" xfId="0" applyFont="1" applyFill="1" applyBorder="1" applyAlignment="1">
      <alignment horizontal="center" vertical="center"/>
    </xf>
    <xf numFmtId="0" fontId="17" fillId="3" borderId="6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61" xfId="0" applyFont="1" applyFill="1" applyBorder="1" applyAlignment="1">
      <alignment horizontal="center" vertical="center"/>
    </xf>
    <xf numFmtId="0" fontId="2" fillId="0" borderId="0" xfId="0" applyFont="1" applyAlignment="1">
      <alignment horizontal="left" vertical="center"/>
    </xf>
    <xf numFmtId="0" fontId="2" fillId="0" borderId="22" xfId="0" applyFont="1" applyBorder="1" applyAlignment="1">
      <alignment horizontal="center"/>
    </xf>
    <xf numFmtId="0" fontId="4" fillId="5" borderId="21" xfId="0" applyFont="1" applyFill="1" applyBorder="1" applyAlignment="1" applyProtection="1">
      <alignment horizontal="center" vertical="center"/>
      <protection locked="0"/>
    </xf>
    <xf numFmtId="0" fontId="16" fillId="5" borderId="42"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wrapText="1"/>
      <protection locked="0"/>
    </xf>
  </cellXfs>
  <cellStyles count="3">
    <cellStyle name="ハイパーリンク" xfId="2" builtinId="8"/>
    <cellStyle name="桁区切り" xfId="1" builtinId="6"/>
    <cellStyle name="標準" xfId="0" builtinId="0"/>
  </cellStyles>
  <dxfs count="12">
    <dxf>
      <font>
        <b val="0"/>
        <i val="0"/>
        <strike val="0"/>
        <condense val="0"/>
        <extend val="0"/>
        <outline val="0"/>
        <shadow val="0"/>
        <u val="none"/>
        <vertAlign val="baseline"/>
        <sz val="10"/>
        <color auto="1"/>
        <name val="ＭＳ Ｐゴシック"/>
        <family val="3"/>
        <charset val="128"/>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ＭＳ Ｐゴシック"/>
        <family val="3"/>
        <charset val="128"/>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ＭＳ Ｐゴシック"/>
        <family val="3"/>
        <charset val="128"/>
        <scheme val="none"/>
      </font>
      <alignment horizontal="general"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ＭＳ Ｐゴシック"/>
        <family val="3"/>
        <charset val="128"/>
        <scheme val="none"/>
      </font>
      <numFmt numFmtId="179" formatCode="aaa"/>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ＭＳ Ｐゴシック"/>
        <family val="3"/>
        <charset val="128"/>
        <scheme val="none"/>
      </font>
      <numFmt numFmtId="176" formatCode="m&quot;月&quot;d&quot;日&quo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ＭＳ Ｐゴシック"/>
        <family val="3"/>
        <charset val="128"/>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ＭＳ Ｐゴシック"/>
        <family val="3"/>
        <charset val="128"/>
        <scheme val="none"/>
      </font>
    </dxf>
    <dxf>
      <border>
        <bottom style="thin">
          <color indexed="64"/>
        </bottom>
      </border>
    </dxf>
    <dxf>
      <font>
        <b val="0"/>
        <i val="0"/>
        <strike val="0"/>
        <condense val="0"/>
        <extend val="0"/>
        <outline val="0"/>
        <shadow val="0"/>
        <u val="none"/>
        <vertAlign val="baseline"/>
        <sz val="11"/>
        <color auto="1"/>
        <name val="ＭＳ Ｐゴシック"/>
        <family val="3"/>
        <charset val="128"/>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98052</xdr:rowOff>
    </xdr:from>
    <xdr:to>
      <xdr:col>6</xdr:col>
      <xdr:colOff>1047750</xdr:colOff>
      <xdr:row>32</xdr:row>
      <xdr:rowOff>247651</xdr:rowOff>
    </xdr:to>
    <xdr:pic>
      <xdr:nvPicPr>
        <xdr:cNvPr id="2" name="図 1">
          <a:extLst>
            <a:ext uri="{FF2B5EF4-FFF2-40B4-BE49-F238E27FC236}">
              <a16:creationId xmlns:a16="http://schemas.microsoft.com/office/drawing/2014/main" id="{A8522655-D2A9-40A1-8D9F-FA8D11B3F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3985502"/>
          <a:ext cx="6276975" cy="58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56030</xdr:colOff>
      <xdr:row>1</xdr:row>
      <xdr:rowOff>2823882</xdr:rowOff>
    </xdr:from>
    <xdr:to>
      <xdr:col>7</xdr:col>
      <xdr:colOff>134470</xdr:colOff>
      <xdr:row>6</xdr:row>
      <xdr:rowOff>145676</xdr:rowOff>
    </xdr:to>
    <xdr:sp macro="" textlink="">
      <xdr:nvSpPr>
        <xdr:cNvPr id="3" name="正方形/長方形 2">
          <a:extLst>
            <a:ext uri="{FF2B5EF4-FFF2-40B4-BE49-F238E27FC236}">
              <a16:creationId xmlns:a16="http://schemas.microsoft.com/office/drawing/2014/main" id="{923808A5-6C4E-F7CD-A3B7-C28F0B97167D}"/>
            </a:ext>
          </a:extLst>
        </xdr:cNvPr>
        <xdr:cNvSpPr/>
      </xdr:nvSpPr>
      <xdr:spPr>
        <a:xfrm>
          <a:off x="2745442" y="3115235"/>
          <a:ext cx="3966881" cy="2297206"/>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5400">
              <a:solidFill>
                <a:srgbClr val="FF0000"/>
              </a:solidFill>
              <a:latin typeface="EPSON 太角ゴシック体Ｂ" panose="020B0709000000000000" pitchFamily="49" charset="-128"/>
              <a:ea typeface="EPSON 太角ゴシック体Ｂ" panose="020B0709000000000000" pitchFamily="49" charset="-128"/>
            </a:rPr>
            <a:t>記入例</a:t>
          </a:r>
          <a:endParaRPr kumimoji="1" lang="en-US" altLang="ja-JP" sz="5400">
            <a:solidFill>
              <a:srgbClr val="FF0000"/>
            </a:solidFill>
            <a:latin typeface="EPSON 太角ゴシック体Ｂ" panose="020B0709000000000000" pitchFamily="49" charset="-128"/>
            <a:ea typeface="EPSON 太角ゴシック体Ｂ" panose="020B0709000000000000" pitchFamily="49" charset="-128"/>
          </a:endParaRPr>
        </a:p>
        <a:p>
          <a:pPr algn="ctr"/>
          <a:r>
            <a:rPr kumimoji="1" lang="ja-JP" altLang="en-US" sz="2400">
              <a:solidFill>
                <a:srgbClr val="FF0000"/>
              </a:solidFill>
              <a:latin typeface="EPSON 太角ゴシック体Ｂ" panose="020B0709000000000000" pitchFamily="49" charset="-128"/>
              <a:ea typeface="EPSON 太角ゴシック体Ｂ" panose="020B0709000000000000" pitchFamily="49" charset="-128"/>
            </a:rPr>
            <a:t>（様式</a:t>
          </a:r>
          <a:r>
            <a:rPr kumimoji="1" lang="en-US" altLang="ja-JP" sz="2400">
              <a:solidFill>
                <a:srgbClr val="FF0000"/>
              </a:solidFill>
              <a:latin typeface="EPSON 太角ゴシック体Ｂ" panose="020B0709000000000000" pitchFamily="49" charset="-128"/>
              <a:ea typeface="EPSON 太角ゴシック体Ｂ" panose="020B0709000000000000" pitchFamily="49" charset="-128"/>
            </a:rPr>
            <a:t>1</a:t>
          </a:r>
          <a:r>
            <a:rPr kumimoji="1" lang="ja-JP" altLang="en-US" sz="2400">
              <a:solidFill>
                <a:srgbClr val="FF0000"/>
              </a:solidFill>
              <a:latin typeface="EPSON 太角ゴシック体Ｂ" panose="020B0709000000000000" pitchFamily="49" charset="-128"/>
              <a:ea typeface="EPSON 太角ゴシック体Ｂ" panose="020B0709000000000000" pitchFamily="49" charset="-128"/>
            </a:rPr>
            <a:t>・</a:t>
          </a:r>
          <a:r>
            <a:rPr kumimoji="1" lang="en-US" altLang="ja-JP" sz="2400">
              <a:solidFill>
                <a:srgbClr val="FF0000"/>
              </a:solidFill>
              <a:latin typeface="EPSON 太角ゴシック体Ｂ" panose="020B0709000000000000" pitchFamily="49" charset="-128"/>
              <a:ea typeface="EPSON 太角ゴシック体Ｂ" panose="020B0709000000000000" pitchFamily="49" charset="-128"/>
            </a:rPr>
            <a:t>2</a:t>
          </a:r>
          <a:r>
            <a:rPr kumimoji="1" lang="ja-JP" altLang="en-US" sz="2400">
              <a:solidFill>
                <a:srgbClr val="FF0000"/>
              </a:solidFill>
              <a:latin typeface="EPSON 太角ゴシック体Ｂ" panose="020B0709000000000000" pitchFamily="49" charset="-128"/>
              <a:ea typeface="EPSON 太角ゴシック体Ｂ" panose="020B0709000000000000" pitchFamily="49" charset="-128"/>
            </a:rPr>
            <a:t>共通）</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30</xdr:row>
      <xdr:rowOff>98052</xdr:rowOff>
    </xdr:from>
    <xdr:to>
      <xdr:col>6</xdr:col>
      <xdr:colOff>1047750</xdr:colOff>
      <xdr:row>32</xdr:row>
      <xdr:rowOff>247651</xdr:rowOff>
    </xdr:to>
    <xdr:pic>
      <xdr:nvPicPr>
        <xdr:cNvPr id="2" name="図 1">
          <a:extLst>
            <a:ext uri="{FF2B5EF4-FFF2-40B4-BE49-F238E27FC236}">
              <a16:creationId xmlns:a16="http://schemas.microsoft.com/office/drawing/2014/main" id="{79C74790-675D-4D80-9112-BDE428509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785477"/>
          <a:ext cx="6419850" cy="58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16144</xdr:colOff>
      <xdr:row>35</xdr:row>
      <xdr:rowOff>145296</xdr:rowOff>
    </xdr:from>
    <xdr:to>
      <xdr:col>6</xdr:col>
      <xdr:colOff>1018738</xdr:colOff>
      <xdr:row>37</xdr:row>
      <xdr:rowOff>293233</xdr:rowOff>
    </xdr:to>
    <xdr:pic>
      <xdr:nvPicPr>
        <xdr:cNvPr id="2" name="図 1">
          <a:extLst>
            <a:ext uri="{FF2B5EF4-FFF2-40B4-BE49-F238E27FC236}">
              <a16:creationId xmlns:a16="http://schemas.microsoft.com/office/drawing/2014/main" id="{FF78F3F8-2EF9-4723-9063-ABC60832F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44" y="13785096"/>
          <a:ext cx="6374694" cy="586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67EA83-4D45-45DD-8D0F-B8C456B3508D}" name="研修リスト" displayName="研修リスト" ref="A1:G65" totalsRowShown="0" headerRowDxfId="11" dataDxfId="9" headerRowBorderDxfId="10" tableBorderDxfId="8" totalsRowBorderDxfId="7">
  <autoFilter ref="A1:G65" xr:uid="{3380BF40-C28C-4456-90E9-B58FBE06586F}"/>
  <tableColumns count="7">
    <tableColumn id="2" xr3:uid="{6B5B8223-2F85-4197-880A-C15087C27B15}" name="講座_x000a_コード" dataDxfId="6"/>
    <tableColumn id="3" xr3:uid="{F02D5E0E-D1BD-48EA-B0E8-1A2C27E47514}" name="開催_x000a_日" dataDxfId="5"/>
    <tableColumn id="4" xr3:uid="{A465ADAB-1DB3-4E95-A03D-673D20BE0FD3}" name="曜日" dataDxfId="4"/>
    <tableColumn id="5" xr3:uid="{5C89A7E5-6580-4F23-A306-1FD348E69ABC}" name="時間帯" dataDxfId="3"/>
    <tableColumn id="6" xr3:uid="{567AFA4A-14BA-484B-93AC-BB45BB0DD833}" name="研修名" dataDxfId="2"/>
    <tableColumn id="7" xr3:uid="{1F034EFB-49C2-48E5-B8BC-5C7D1637CF21}" name="受講料_x000a_（税込）" dataDxfId="1" dataCellStyle="桁区切り"/>
    <tableColumn id="1" xr3:uid="{C623D8D3-4165-4190-B15A-634443A979B5}" name="事業_x000a_区分" dataDxfId="0" dataCellStyle="桁区切り"/>
  </tableColumns>
  <tableStyleInfo name="TableStyleLight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4AEA-9267-4D6A-B75E-A04344BD0A16}">
  <sheetPr>
    <tabColor theme="5" tint="0.39997558519241921"/>
  </sheetPr>
  <dimension ref="A1:Y33"/>
  <sheetViews>
    <sheetView showGridLines="0" showRuler="0" zoomScale="85" zoomScaleNormal="85" zoomScaleSheetLayoutView="68" zoomScalePageLayoutView="80" workbookViewId="0">
      <selection activeCell="B2" sqref="B2:M2"/>
    </sheetView>
  </sheetViews>
  <sheetFormatPr defaultRowHeight="15.75"/>
  <cols>
    <col min="1" max="1" width="2.875" style="2" customWidth="1"/>
    <col min="2" max="2" width="8.5" style="2" customWidth="1"/>
    <col min="3" max="3" width="10.875" style="2" customWidth="1"/>
    <col min="4" max="5" width="12.875" style="2" customWidth="1"/>
    <col min="6" max="6" width="23.5" style="2" customWidth="1"/>
    <col min="7" max="8" width="14.5" style="2" customWidth="1"/>
    <col min="9" max="9" width="5.75" style="2" customWidth="1"/>
    <col min="10" max="10" width="2.625" style="2" customWidth="1"/>
    <col min="11" max="11" width="5.625" style="2" customWidth="1"/>
    <col min="12" max="12" width="2.875" style="2" customWidth="1"/>
    <col min="13" max="13" width="7.5" style="2" customWidth="1"/>
    <col min="14" max="14" width="2.5" style="2" customWidth="1"/>
    <col min="15" max="19" width="9" style="2"/>
    <col min="20" max="25" width="16.375" style="2" customWidth="1"/>
    <col min="26" max="16384" width="9" style="2"/>
  </cols>
  <sheetData>
    <row r="1" spans="1:14" s="1" customFormat="1" ht="23.25" customHeight="1">
      <c r="K1" s="9"/>
      <c r="L1" s="10"/>
      <c r="M1" s="12" t="s">
        <v>34</v>
      </c>
    </row>
    <row r="2" spans="1:14" ht="235.5" customHeight="1">
      <c r="B2" s="56" t="s">
        <v>116</v>
      </c>
      <c r="C2" s="56"/>
      <c r="D2" s="56"/>
      <c r="E2" s="56"/>
      <c r="F2" s="56"/>
      <c r="G2" s="56"/>
      <c r="H2" s="56"/>
      <c r="I2" s="56"/>
      <c r="J2" s="56"/>
      <c r="K2" s="56"/>
      <c r="L2" s="56"/>
      <c r="M2" s="56"/>
    </row>
    <row r="3" spans="1:14" ht="9" customHeight="1">
      <c r="A3" s="1"/>
      <c r="B3" s="1"/>
      <c r="C3" s="1"/>
      <c r="D3" s="1"/>
      <c r="E3" s="1"/>
      <c r="F3" s="1"/>
      <c r="G3" s="1"/>
      <c r="H3" s="1"/>
      <c r="I3" s="1"/>
      <c r="J3" s="1"/>
      <c r="K3" s="1"/>
      <c r="L3" s="1"/>
      <c r="M3" s="1"/>
      <c r="N3" s="1"/>
    </row>
    <row r="4" spans="1:14" ht="100.5" customHeight="1">
      <c r="B4" s="57" t="s">
        <v>39</v>
      </c>
      <c r="C4" s="57"/>
      <c r="D4" s="57"/>
      <c r="E4" s="57"/>
      <c r="F4" s="58" t="s">
        <v>118</v>
      </c>
      <c r="G4" s="58"/>
      <c r="H4" s="58"/>
      <c r="I4" s="58"/>
      <c r="J4" s="58"/>
      <c r="K4" s="58"/>
      <c r="L4" s="58"/>
      <c r="M4" s="58"/>
    </row>
    <row r="5" spans="1:14" ht="16.5" customHeight="1"/>
    <row r="6" spans="1:14" ht="30" customHeight="1">
      <c r="B6" s="59">
        <v>45040</v>
      </c>
      <c r="C6" s="59"/>
      <c r="D6" s="59"/>
      <c r="E6" s="59"/>
      <c r="F6" s="15"/>
      <c r="G6" s="15"/>
      <c r="H6" s="16" t="s">
        <v>31</v>
      </c>
      <c r="I6" s="15"/>
      <c r="J6" s="15"/>
      <c r="K6" s="15"/>
      <c r="L6" s="15"/>
      <c r="M6" s="15"/>
    </row>
    <row r="7" spans="1:14" ht="24.75" customHeight="1">
      <c r="B7" s="60" t="s">
        <v>40</v>
      </c>
      <c r="C7" s="61"/>
      <c r="D7" s="61"/>
      <c r="E7" s="61"/>
      <c r="F7" s="61"/>
      <c r="G7" s="61"/>
      <c r="H7" s="61"/>
      <c r="I7" s="61"/>
      <c r="J7" s="61"/>
      <c r="K7" s="61"/>
      <c r="L7" s="61"/>
      <c r="M7" s="61"/>
    </row>
    <row r="8" spans="1:14" ht="11.25" customHeight="1" thickBot="1"/>
    <row r="9" spans="1:14" ht="21.75" customHeight="1" thickBot="1">
      <c r="C9" s="85" t="s">
        <v>0</v>
      </c>
      <c r="D9" s="86"/>
      <c r="E9" s="87"/>
      <c r="F9" s="52" t="s">
        <v>143</v>
      </c>
      <c r="G9" s="88" t="s">
        <v>1</v>
      </c>
      <c r="H9" s="88" t="s">
        <v>2</v>
      </c>
      <c r="I9" s="90" t="s">
        <v>3</v>
      </c>
      <c r="J9" s="91"/>
      <c r="K9" s="62" t="s">
        <v>4</v>
      </c>
      <c r="L9" s="63"/>
      <c r="M9" s="66" t="s">
        <v>5</v>
      </c>
    </row>
    <row r="10" spans="1:14" ht="25.5" customHeight="1">
      <c r="B10" s="8" t="s">
        <v>28</v>
      </c>
      <c r="C10" s="48" t="s">
        <v>6</v>
      </c>
      <c r="D10" s="68" t="s">
        <v>8</v>
      </c>
      <c r="E10" s="69"/>
      <c r="F10" s="53" t="s">
        <v>144</v>
      </c>
      <c r="G10" s="89"/>
      <c r="H10" s="89"/>
      <c r="I10" s="68"/>
      <c r="J10" s="69"/>
      <c r="K10" s="64"/>
      <c r="L10" s="65"/>
      <c r="M10" s="67"/>
    </row>
    <row r="11" spans="1:14" ht="21" customHeight="1">
      <c r="B11" s="70"/>
      <c r="C11" s="73" t="s">
        <v>44</v>
      </c>
      <c r="D11" s="75" t="str">
        <f>IF(C11="","",VLOOKUP($C11,研修リスト!$A$1:$G$65,5,0))</f>
        <v>（ハイブリッド）中小企業に求められる「デジタル人材の基本スキル講座」</v>
      </c>
      <c r="E11" s="76"/>
      <c r="F11" s="14" t="s">
        <v>146</v>
      </c>
      <c r="G11" s="79" t="s">
        <v>136</v>
      </c>
      <c r="H11" s="79" t="s">
        <v>148</v>
      </c>
      <c r="I11" s="81">
        <v>30</v>
      </c>
      <c r="J11" s="83" t="s">
        <v>9</v>
      </c>
      <c r="K11" s="81">
        <v>5</v>
      </c>
      <c r="L11" s="83" t="s">
        <v>27</v>
      </c>
      <c r="M11" s="92" t="s">
        <v>149</v>
      </c>
    </row>
    <row r="12" spans="1:14" ht="41.25" customHeight="1">
      <c r="B12" s="71"/>
      <c r="C12" s="74"/>
      <c r="D12" s="77"/>
      <c r="E12" s="78"/>
      <c r="F12" s="19" t="s">
        <v>147</v>
      </c>
      <c r="G12" s="80"/>
      <c r="H12" s="80"/>
      <c r="I12" s="82"/>
      <c r="J12" s="84"/>
      <c r="K12" s="82"/>
      <c r="L12" s="84"/>
      <c r="M12" s="93"/>
    </row>
    <row r="13" spans="1:14" ht="53.25" customHeight="1" thickBot="1">
      <c r="B13" s="72"/>
      <c r="C13" s="94" t="s">
        <v>30</v>
      </c>
      <c r="D13" s="95"/>
      <c r="E13" s="96" t="s">
        <v>150</v>
      </c>
      <c r="F13" s="97"/>
      <c r="G13" s="97"/>
      <c r="H13" s="97"/>
      <c r="I13" s="47" t="s">
        <v>119</v>
      </c>
      <c r="J13" s="98" t="s">
        <v>151</v>
      </c>
      <c r="K13" s="99"/>
      <c r="L13" s="99"/>
      <c r="M13" s="100"/>
    </row>
    <row r="14" spans="1:14" ht="21" customHeight="1">
      <c r="B14" s="70"/>
      <c r="C14" s="73"/>
      <c r="D14" s="75" t="str">
        <f>IF(C14="","",VLOOKUP($C14,研修リスト!$A$1:$G$65,5,0))</f>
        <v/>
      </c>
      <c r="E14" s="76"/>
      <c r="F14" s="14"/>
      <c r="G14" s="79"/>
      <c r="H14" s="79"/>
      <c r="I14" s="81"/>
      <c r="J14" s="83" t="s">
        <v>9</v>
      </c>
      <c r="K14" s="81"/>
      <c r="L14" s="83" t="s">
        <v>27</v>
      </c>
      <c r="M14" s="92"/>
    </row>
    <row r="15" spans="1:14" ht="41.25" customHeight="1">
      <c r="B15" s="71"/>
      <c r="C15" s="74"/>
      <c r="D15" s="77"/>
      <c r="E15" s="78"/>
      <c r="F15" s="19"/>
      <c r="G15" s="80"/>
      <c r="H15" s="80"/>
      <c r="I15" s="82"/>
      <c r="J15" s="84"/>
      <c r="K15" s="82"/>
      <c r="L15" s="84"/>
      <c r="M15" s="93"/>
    </row>
    <row r="16" spans="1:14" ht="53.25" customHeight="1" thickBot="1">
      <c r="B16" s="72"/>
      <c r="C16" s="94" t="s">
        <v>30</v>
      </c>
      <c r="D16" s="95"/>
      <c r="E16" s="96" t="s">
        <v>36</v>
      </c>
      <c r="F16" s="97"/>
      <c r="G16" s="97"/>
      <c r="H16" s="97"/>
      <c r="I16" s="47" t="s">
        <v>119</v>
      </c>
      <c r="J16" s="98"/>
      <c r="K16" s="99"/>
      <c r="L16" s="99"/>
      <c r="M16" s="100"/>
    </row>
    <row r="17" spans="2:25" ht="21" customHeight="1">
      <c r="B17" s="70"/>
      <c r="C17" s="73"/>
      <c r="D17" s="75" t="str">
        <f>IF(C17="","",VLOOKUP($C17,研修リスト!$A$1:$G$65,5,0))</f>
        <v/>
      </c>
      <c r="E17" s="76"/>
      <c r="F17" s="14"/>
      <c r="G17" s="79"/>
      <c r="H17" s="79"/>
      <c r="I17" s="81"/>
      <c r="J17" s="83" t="s">
        <v>9</v>
      </c>
      <c r="K17" s="81"/>
      <c r="L17" s="83" t="s">
        <v>27</v>
      </c>
      <c r="M17" s="92"/>
    </row>
    <row r="18" spans="2:25" ht="41.25" customHeight="1">
      <c r="B18" s="71"/>
      <c r="C18" s="74"/>
      <c r="D18" s="77"/>
      <c r="E18" s="78"/>
      <c r="F18" s="19"/>
      <c r="G18" s="80"/>
      <c r="H18" s="80"/>
      <c r="I18" s="82"/>
      <c r="J18" s="84"/>
      <c r="K18" s="82"/>
      <c r="L18" s="84"/>
      <c r="M18" s="93"/>
    </row>
    <row r="19" spans="2:25" ht="53.25" customHeight="1" thickBot="1">
      <c r="B19" s="101"/>
      <c r="C19" s="94" t="s">
        <v>30</v>
      </c>
      <c r="D19" s="95"/>
      <c r="E19" s="96" t="s">
        <v>36</v>
      </c>
      <c r="F19" s="97"/>
      <c r="G19" s="97"/>
      <c r="H19" s="97"/>
      <c r="I19" s="47" t="s">
        <v>119</v>
      </c>
      <c r="J19" s="98"/>
      <c r="K19" s="99"/>
      <c r="L19" s="99"/>
      <c r="M19" s="100"/>
    </row>
    <row r="20" spans="2:25" ht="17.25" customHeight="1">
      <c r="C20" s="7"/>
      <c r="D20" s="7"/>
      <c r="E20" s="7"/>
      <c r="F20" s="7"/>
      <c r="G20" s="3"/>
      <c r="H20" s="13"/>
      <c r="J20" s="3"/>
      <c r="K20" s="3"/>
      <c r="L20" s="3"/>
      <c r="M20" s="3"/>
    </row>
    <row r="21" spans="2:25" ht="19.5" customHeight="1">
      <c r="B21" s="102" t="s">
        <v>10</v>
      </c>
      <c r="C21" s="103"/>
      <c r="D21" s="106" t="s">
        <v>137</v>
      </c>
      <c r="E21" s="107"/>
      <c r="F21" s="108"/>
      <c r="G21" s="112" t="s">
        <v>11</v>
      </c>
      <c r="H21" s="113"/>
      <c r="I21" s="113"/>
      <c r="J21" s="113"/>
      <c r="K21" s="113"/>
      <c r="L21" s="113"/>
      <c r="M21" s="114"/>
    </row>
    <row r="22" spans="2:25" ht="18" customHeight="1">
      <c r="B22" s="104"/>
      <c r="C22" s="105"/>
      <c r="D22" s="109"/>
      <c r="E22" s="110"/>
      <c r="F22" s="111"/>
      <c r="G22" s="115" t="s">
        <v>12</v>
      </c>
      <c r="H22" s="117" t="s">
        <v>136</v>
      </c>
      <c r="I22" s="118"/>
      <c r="J22" s="118"/>
      <c r="K22" s="118"/>
      <c r="L22" s="118"/>
      <c r="M22" s="119"/>
    </row>
    <row r="23" spans="2:25" ht="32.25" customHeight="1">
      <c r="B23" s="123" t="s">
        <v>13</v>
      </c>
      <c r="C23" s="124"/>
      <c r="D23" s="125" t="s">
        <v>152</v>
      </c>
      <c r="E23" s="126"/>
      <c r="F23" s="127"/>
      <c r="G23" s="116"/>
      <c r="H23" s="120"/>
      <c r="I23" s="121"/>
      <c r="J23" s="121"/>
      <c r="K23" s="121"/>
      <c r="L23" s="121"/>
      <c r="M23" s="122"/>
    </row>
    <row r="24" spans="2:25" ht="34.5" customHeight="1">
      <c r="B24" s="128" t="s">
        <v>14</v>
      </c>
      <c r="C24" s="129"/>
      <c r="D24" s="132" t="s">
        <v>138</v>
      </c>
      <c r="E24" s="133"/>
      <c r="F24" s="134"/>
      <c r="G24" s="49" t="s">
        <v>15</v>
      </c>
      <c r="H24" s="117" t="s">
        <v>147</v>
      </c>
      <c r="I24" s="135"/>
      <c r="J24" s="135"/>
      <c r="K24" s="135"/>
      <c r="L24" s="135"/>
      <c r="M24" s="136"/>
    </row>
    <row r="25" spans="2:25" ht="34.5" customHeight="1">
      <c r="B25" s="130"/>
      <c r="C25" s="131"/>
      <c r="D25" s="137" t="s">
        <v>145</v>
      </c>
      <c r="E25" s="138"/>
      <c r="F25" s="139"/>
      <c r="G25" s="50" t="s">
        <v>16</v>
      </c>
      <c r="H25" s="143" t="s">
        <v>140</v>
      </c>
      <c r="I25" s="144"/>
      <c r="J25" s="144"/>
      <c r="K25" s="144"/>
      <c r="L25" s="144"/>
      <c r="M25" s="145"/>
    </row>
    <row r="26" spans="2:25" ht="26.25" customHeight="1">
      <c r="B26" s="104"/>
      <c r="C26" s="105"/>
      <c r="D26" s="140"/>
      <c r="E26" s="141"/>
      <c r="F26" s="142"/>
      <c r="G26" s="49" t="s">
        <v>17</v>
      </c>
      <c r="H26" s="146" t="s">
        <v>141</v>
      </c>
      <c r="I26" s="147"/>
      <c r="J26" s="147"/>
      <c r="K26" s="147"/>
      <c r="L26" s="147"/>
      <c r="M26" s="148"/>
    </row>
    <row r="27" spans="2:25" ht="26.25" customHeight="1">
      <c r="B27" s="149" t="s">
        <v>18</v>
      </c>
      <c r="C27" s="150"/>
      <c r="D27" s="151" t="s">
        <v>139</v>
      </c>
      <c r="E27" s="152"/>
      <c r="F27" s="153"/>
      <c r="G27" s="54" t="s">
        <v>19</v>
      </c>
      <c r="H27" s="154" t="s">
        <v>142</v>
      </c>
      <c r="I27" s="155"/>
      <c r="J27" s="155"/>
      <c r="K27" s="155"/>
      <c r="L27" s="155"/>
      <c r="M27" s="156"/>
    </row>
    <row r="28" spans="2:25">
      <c r="B28" s="4"/>
      <c r="C28" s="4"/>
      <c r="D28" s="4"/>
      <c r="E28" s="4"/>
      <c r="F28" s="4"/>
      <c r="G28" s="4"/>
      <c r="H28" s="4"/>
      <c r="I28" s="4"/>
      <c r="J28" s="4"/>
      <c r="K28" s="4"/>
      <c r="L28" s="4"/>
      <c r="M28" s="4"/>
    </row>
    <row r="29" spans="2:25" ht="9" customHeight="1"/>
    <row r="30" spans="2:25">
      <c r="B30" s="2" t="s">
        <v>20</v>
      </c>
    </row>
    <row r="32" spans="2:25" ht="18.75" customHeight="1">
      <c r="B32" s="157"/>
      <c r="C32" s="157"/>
      <c r="D32" s="11"/>
      <c r="E32" s="11"/>
      <c r="F32" s="11"/>
      <c r="G32" s="11"/>
      <c r="U32" s="11"/>
      <c r="V32" s="11"/>
      <c r="W32" s="11"/>
      <c r="X32" s="11"/>
      <c r="Y32" s="11"/>
    </row>
    <row r="33" spans="2:13" ht="27" customHeight="1">
      <c r="B33" s="157"/>
      <c r="C33" s="157"/>
      <c r="I33" s="158" t="s">
        <v>29</v>
      </c>
      <c r="J33" s="158"/>
      <c r="K33" s="158"/>
      <c r="L33" s="158"/>
      <c r="M33" s="158"/>
    </row>
  </sheetData>
  <sheetProtection formatCells="0"/>
  <mergeCells count="70">
    <mergeCell ref="B27:C27"/>
    <mergeCell ref="D27:F27"/>
    <mergeCell ref="H27:M27"/>
    <mergeCell ref="B32:C32"/>
    <mergeCell ref="B33:C33"/>
    <mergeCell ref="I33:M33"/>
    <mergeCell ref="B24:C26"/>
    <mergeCell ref="D24:F24"/>
    <mergeCell ref="H24:M24"/>
    <mergeCell ref="D25:F26"/>
    <mergeCell ref="H25:M25"/>
    <mergeCell ref="H26:M26"/>
    <mergeCell ref="B21:C22"/>
    <mergeCell ref="D21:F22"/>
    <mergeCell ref="G21:M21"/>
    <mergeCell ref="G22:G23"/>
    <mergeCell ref="H22:M23"/>
    <mergeCell ref="B23:C23"/>
    <mergeCell ref="D23:F23"/>
    <mergeCell ref="J17:J18"/>
    <mergeCell ref="K17:K18"/>
    <mergeCell ref="L17:L18"/>
    <mergeCell ref="M17:M18"/>
    <mergeCell ref="C19:D19"/>
    <mergeCell ref="E19:H19"/>
    <mergeCell ref="J19:M19"/>
    <mergeCell ref="I17:I18"/>
    <mergeCell ref="I14:I15"/>
    <mergeCell ref="B17:B19"/>
    <mergeCell ref="C17:C18"/>
    <mergeCell ref="D17:E18"/>
    <mergeCell ref="G17:G18"/>
    <mergeCell ref="H17:H18"/>
    <mergeCell ref="M11:M12"/>
    <mergeCell ref="C13:D13"/>
    <mergeCell ref="E13:H13"/>
    <mergeCell ref="J13:M13"/>
    <mergeCell ref="B14:B16"/>
    <mergeCell ref="C14:C15"/>
    <mergeCell ref="D14:E15"/>
    <mergeCell ref="G14:G15"/>
    <mergeCell ref="H14:H15"/>
    <mergeCell ref="J14:J15"/>
    <mergeCell ref="K14:K15"/>
    <mergeCell ref="L14:L15"/>
    <mergeCell ref="M14:M15"/>
    <mergeCell ref="C16:D16"/>
    <mergeCell ref="E16:H16"/>
    <mergeCell ref="J16:M16"/>
    <mergeCell ref="K9:L10"/>
    <mergeCell ref="M9:M10"/>
    <mergeCell ref="D10:E10"/>
    <mergeCell ref="B11:B13"/>
    <mergeCell ref="C11:C12"/>
    <mergeCell ref="D11:E12"/>
    <mergeCell ref="G11:G12"/>
    <mergeCell ref="H11:H12"/>
    <mergeCell ref="I11:I12"/>
    <mergeCell ref="J11:J12"/>
    <mergeCell ref="C9:E9"/>
    <mergeCell ref="G9:G10"/>
    <mergeCell ref="H9:H10"/>
    <mergeCell ref="I9:J10"/>
    <mergeCell ref="K11:K12"/>
    <mergeCell ref="L11:L12"/>
    <mergeCell ref="B2:M2"/>
    <mergeCell ref="B4:E4"/>
    <mergeCell ref="F4:M4"/>
    <mergeCell ref="B6:E6"/>
    <mergeCell ref="B7:M7"/>
  </mergeCells>
  <phoneticPr fontId="3"/>
  <dataValidations count="3">
    <dataValidation type="list" allowBlank="1" showInputMessage="1" showErrorMessage="1" sqref="I11:I12 I14:I15 I17:I18" xr:uid="{45717E53-FB02-46FD-B965-7347465E2C01}">
      <formula1>"10,20,30,40,50,60,70,80,90"</formula1>
    </dataValidation>
    <dataValidation imeMode="fullKatakana" allowBlank="1" showInputMessage="1" showErrorMessage="1" sqref="F11 F14 F17" xr:uid="{043F8C37-05A9-43E3-88C4-1115C9366184}"/>
    <dataValidation type="list" allowBlank="1" showInputMessage="1" showErrorMessage="1" sqref="M14 M11 M17" xr:uid="{B4EE47C8-4F5B-496F-BC73-7ADF9CF74443}">
      <formula1>"男,女,－"</formula1>
    </dataValidation>
  </dataValidations>
  <pageMargins left="0.45" right="0.15748031496062992" top="0.2795138888888889" bottom="0.3" header="0.31496062992125984" footer="0.16"/>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02F4B13-633A-414E-9CB2-B24B44F607ED}">
          <x14:formula1>
            <xm:f>研修リスト!$A$2:$A$65</xm:f>
          </x14:formula1>
          <xm:sqref>C17:C18 C14:C15 C11:C12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420-8D9C-4335-96C2-A46A27AA32A4}">
  <dimension ref="A1:Y33"/>
  <sheetViews>
    <sheetView showGridLines="0" tabSelected="1" showRuler="0" zoomScale="85" zoomScaleNormal="85" zoomScaleSheetLayoutView="68" zoomScalePageLayoutView="80" workbookViewId="0">
      <selection activeCell="B2" sqref="B2:M2"/>
    </sheetView>
  </sheetViews>
  <sheetFormatPr defaultRowHeight="15.75"/>
  <cols>
    <col min="1" max="1" width="2.875" style="2" customWidth="1"/>
    <col min="2" max="2" width="8.5" style="2" customWidth="1"/>
    <col min="3" max="3" width="10.875" style="2" customWidth="1"/>
    <col min="4" max="5" width="12.875" style="2" customWidth="1"/>
    <col min="6" max="6" width="23.5" style="2" customWidth="1"/>
    <col min="7" max="8" width="14.5" style="2" customWidth="1"/>
    <col min="9" max="9" width="5.75" style="2" customWidth="1"/>
    <col min="10" max="10" width="2.625" style="2" customWidth="1"/>
    <col min="11" max="11" width="5.625" style="2" customWidth="1"/>
    <col min="12" max="12" width="2.875" style="2" customWidth="1"/>
    <col min="13" max="13" width="7.5" style="2" customWidth="1"/>
    <col min="14" max="14" width="2.5" style="2" customWidth="1"/>
    <col min="15" max="19" width="9" style="2"/>
    <col min="20" max="25" width="16.375" style="2" customWidth="1"/>
    <col min="26" max="16384" width="9" style="2"/>
  </cols>
  <sheetData>
    <row r="1" spans="1:14" s="1" customFormat="1" ht="23.25" customHeight="1">
      <c r="K1" s="9"/>
      <c r="L1" s="10"/>
      <c r="M1" s="12" t="s">
        <v>34</v>
      </c>
    </row>
    <row r="2" spans="1:14" ht="235.5" customHeight="1">
      <c r="B2" s="56" t="s">
        <v>202</v>
      </c>
      <c r="C2" s="56"/>
      <c r="D2" s="56"/>
      <c r="E2" s="56"/>
      <c r="F2" s="56"/>
      <c r="G2" s="56"/>
      <c r="H2" s="56"/>
      <c r="I2" s="56"/>
      <c r="J2" s="56"/>
      <c r="K2" s="56"/>
      <c r="L2" s="56"/>
      <c r="M2" s="56"/>
    </row>
    <row r="3" spans="1:14" ht="9" customHeight="1">
      <c r="A3" s="1"/>
      <c r="B3" s="1"/>
      <c r="C3" s="1"/>
      <c r="D3" s="1"/>
      <c r="E3" s="1"/>
      <c r="F3" s="1"/>
      <c r="G3" s="1"/>
      <c r="H3" s="1"/>
      <c r="I3" s="1"/>
      <c r="J3" s="1"/>
      <c r="K3" s="1"/>
      <c r="L3" s="1"/>
      <c r="M3" s="1"/>
      <c r="N3" s="1"/>
    </row>
    <row r="4" spans="1:14" ht="100.5" customHeight="1">
      <c r="B4" s="57" t="s">
        <v>39</v>
      </c>
      <c r="C4" s="57"/>
      <c r="D4" s="57"/>
      <c r="E4" s="57"/>
      <c r="F4" s="58" t="s">
        <v>118</v>
      </c>
      <c r="G4" s="58"/>
      <c r="H4" s="58"/>
      <c r="I4" s="58"/>
      <c r="J4" s="58"/>
      <c r="K4" s="58"/>
      <c r="L4" s="58"/>
      <c r="M4" s="58"/>
    </row>
    <row r="5" spans="1:14" ht="16.5" customHeight="1"/>
    <row r="6" spans="1:14" ht="30" customHeight="1">
      <c r="B6" s="59">
        <f ca="1">TODAY()</f>
        <v>45069</v>
      </c>
      <c r="C6" s="59"/>
      <c r="D6" s="59"/>
      <c r="E6" s="59"/>
      <c r="F6" s="15"/>
      <c r="G6" s="15"/>
      <c r="H6" s="16" t="s">
        <v>31</v>
      </c>
      <c r="I6" s="15"/>
      <c r="J6" s="15"/>
      <c r="K6" s="15"/>
      <c r="L6" s="15"/>
      <c r="M6" s="15"/>
    </row>
    <row r="7" spans="1:14" ht="24.75" customHeight="1">
      <c r="B7" s="60" t="s">
        <v>40</v>
      </c>
      <c r="C7" s="61"/>
      <c r="D7" s="61"/>
      <c r="E7" s="61"/>
      <c r="F7" s="61"/>
      <c r="G7" s="61"/>
      <c r="H7" s="61"/>
      <c r="I7" s="61"/>
      <c r="J7" s="61"/>
      <c r="K7" s="61"/>
      <c r="L7" s="61"/>
      <c r="M7" s="61"/>
    </row>
    <row r="8" spans="1:14" ht="11.25" customHeight="1" thickBot="1"/>
    <row r="9" spans="1:14" ht="21.75" customHeight="1" thickBot="1">
      <c r="C9" s="85" t="s">
        <v>0</v>
      </c>
      <c r="D9" s="86"/>
      <c r="E9" s="87"/>
      <c r="F9" s="52" t="s">
        <v>143</v>
      </c>
      <c r="G9" s="88" t="s">
        <v>1</v>
      </c>
      <c r="H9" s="88" t="s">
        <v>2</v>
      </c>
      <c r="I9" s="90" t="s">
        <v>3</v>
      </c>
      <c r="J9" s="91"/>
      <c r="K9" s="62" t="s">
        <v>4</v>
      </c>
      <c r="L9" s="63"/>
      <c r="M9" s="66" t="s">
        <v>5</v>
      </c>
    </row>
    <row r="10" spans="1:14" ht="25.5" customHeight="1">
      <c r="B10" s="8" t="s">
        <v>28</v>
      </c>
      <c r="C10" s="48" t="s">
        <v>6</v>
      </c>
      <c r="D10" s="68" t="s">
        <v>8</v>
      </c>
      <c r="E10" s="69"/>
      <c r="F10" s="53" t="s">
        <v>144</v>
      </c>
      <c r="G10" s="89"/>
      <c r="H10" s="89"/>
      <c r="I10" s="68"/>
      <c r="J10" s="69"/>
      <c r="K10" s="64"/>
      <c r="L10" s="65"/>
      <c r="M10" s="67"/>
    </row>
    <row r="11" spans="1:14" ht="21" customHeight="1">
      <c r="B11" s="70"/>
      <c r="C11" s="73"/>
      <c r="D11" s="75" t="str">
        <f>IF(C11="","",VLOOKUP($C11,研修リスト!$A$1:$G$65,5,0))</f>
        <v/>
      </c>
      <c r="E11" s="76"/>
      <c r="F11" s="14"/>
      <c r="G11" s="79"/>
      <c r="H11" s="79"/>
      <c r="I11" s="81"/>
      <c r="J11" s="83" t="s">
        <v>9</v>
      </c>
      <c r="K11" s="81"/>
      <c r="L11" s="83" t="s">
        <v>27</v>
      </c>
      <c r="M11" s="92"/>
    </row>
    <row r="12" spans="1:14" ht="41.25" customHeight="1">
      <c r="B12" s="71"/>
      <c r="C12" s="74"/>
      <c r="D12" s="77"/>
      <c r="E12" s="78"/>
      <c r="F12" s="19"/>
      <c r="G12" s="80"/>
      <c r="H12" s="80"/>
      <c r="I12" s="82"/>
      <c r="J12" s="84"/>
      <c r="K12" s="82"/>
      <c r="L12" s="84"/>
      <c r="M12" s="93"/>
    </row>
    <row r="13" spans="1:14" ht="53.25" customHeight="1" thickBot="1">
      <c r="B13" s="72"/>
      <c r="C13" s="94" t="s">
        <v>30</v>
      </c>
      <c r="D13" s="95"/>
      <c r="E13" s="96" t="s">
        <v>36</v>
      </c>
      <c r="F13" s="97"/>
      <c r="G13" s="97"/>
      <c r="H13" s="97"/>
      <c r="I13" s="55" t="s">
        <v>119</v>
      </c>
      <c r="J13" s="98"/>
      <c r="K13" s="99"/>
      <c r="L13" s="99"/>
      <c r="M13" s="100"/>
    </row>
    <row r="14" spans="1:14" ht="21" customHeight="1">
      <c r="B14" s="70"/>
      <c r="C14" s="73"/>
      <c r="D14" s="75" t="str">
        <f>IF(C14="","",VLOOKUP($C14,研修リスト!$A$1:$G$65,5,0))</f>
        <v/>
      </c>
      <c r="E14" s="76"/>
      <c r="F14" s="14"/>
      <c r="G14" s="79"/>
      <c r="H14" s="79"/>
      <c r="I14" s="81"/>
      <c r="J14" s="83" t="s">
        <v>9</v>
      </c>
      <c r="K14" s="81"/>
      <c r="L14" s="83" t="s">
        <v>27</v>
      </c>
      <c r="M14" s="92"/>
    </row>
    <row r="15" spans="1:14" ht="41.25" customHeight="1">
      <c r="B15" s="71"/>
      <c r="C15" s="74"/>
      <c r="D15" s="77"/>
      <c r="E15" s="78"/>
      <c r="F15" s="19"/>
      <c r="G15" s="80"/>
      <c r="H15" s="80"/>
      <c r="I15" s="82"/>
      <c r="J15" s="84"/>
      <c r="K15" s="82"/>
      <c r="L15" s="84"/>
      <c r="M15" s="93"/>
    </row>
    <row r="16" spans="1:14" ht="53.25" customHeight="1" thickBot="1">
      <c r="B16" s="72"/>
      <c r="C16" s="94" t="s">
        <v>30</v>
      </c>
      <c r="D16" s="95"/>
      <c r="E16" s="96" t="s">
        <v>36</v>
      </c>
      <c r="F16" s="97"/>
      <c r="G16" s="97"/>
      <c r="H16" s="97"/>
      <c r="I16" s="55" t="s">
        <v>119</v>
      </c>
      <c r="J16" s="98"/>
      <c r="K16" s="99"/>
      <c r="L16" s="99"/>
      <c r="M16" s="100"/>
    </row>
    <row r="17" spans="2:25" ht="21" customHeight="1">
      <c r="B17" s="70"/>
      <c r="C17" s="73"/>
      <c r="D17" s="75" t="str">
        <f>IF(C17="","",VLOOKUP($C17,研修リスト!$A$1:$G$65,5,0))</f>
        <v/>
      </c>
      <c r="E17" s="76"/>
      <c r="F17" s="14"/>
      <c r="G17" s="79"/>
      <c r="H17" s="79"/>
      <c r="I17" s="81"/>
      <c r="J17" s="83" t="s">
        <v>9</v>
      </c>
      <c r="K17" s="81"/>
      <c r="L17" s="83" t="s">
        <v>27</v>
      </c>
      <c r="M17" s="92"/>
    </row>
    <row r="18" spans="2:25" ht="41.25" customHeight="1">
      <c r="B18" s="71"/>
      <c r="C18" s="74"/>
      <c r="D18" s="77"/>
      <c r="E18" s="78"/>
      <c r="F18" s="19"/>
      <c r="G18" s="80"/>
      <c r="H18" s="80"/>
      <c r="I18" s="82"/>
      <c r="J18" s="84"/>
      <c r="K18" s="82"/>
      <c r="L18" s="84"/>
      <c r="M18" s="93"/>
    </row>
    <row r="19" spans="2:25" ht="53.25" customHeight="1" thickBot="1">
      <c r="B19" s="101"/>
      <c r="C19" s="94" t="s">
        <v>30</v>
      </c>
      <c r="D19" s="95"/>
      <c r="E19" s="96" t="s">
        <v>36</v>
      </c>
      <c r="F19" s="97"/>
      <c r="G19" s="97"/>
      <c r="H19" s="97"/>
      <c r="I19" s="55" t="s">
        <v>119</v>
      </c>
      <c r="J19" s="98"/>
      <c r="K19" s="99"/>
      <c r="L19" s="99"/>
      <c r="M19" s="100"/>
    </row>
    <row r="20" spans="2:25" ht="17.25" customHeight="1">
      <c r="C20" s="7"/>
      <c r="D20" s="7"/>
      <c r="E20" s="7"/>
      <c r="F20" s="7"/>
      <c r="G20" s="3"/>
      <c r="H20" s="13"/>
      <c r="J20" s="3"/>
      <c r="K20" s="3"/>
      <c r="L20" s="3"/>
      <c r="M20" s="3"/>
    </row>
    <row r="21" spans="2:25" ht="19.5" customHeight="1">
      <c r="B21" s="102" t="s">
        <v>10</v>
      </c>
      <c r="C21" s="103"/>
      <c r="D21" s="106"/>
      <c r="E21" s="107"/>
      <c r="F21" s="108"/>
      <c r="G21" s="112" t="s">
        <v>11</v>
      </c>
      <c r="H21" s="113"/>
      <c r="I21" s="113"/>
      <c r="J21" s="113"/>
      <c r="K21" s="113"/>
      <c r="L21" s="113"/>
      <c r="M21" s="114"/>
    </row>
    <row r="22" spans="2:25" ht="18" customHeight="1">
      <c r="B22" s="104"/>
      <c r="C22" s="105"/>
      <c r="D22" s="109"/>
      <c r="E22" s="110"/>
      <c r="F22" s="111"/>
      <c r="G22" s="165" t="s">
        <v>12</v>
      </c>
      <c r="H22" s="117"/>
      <c r="I22" s="118"/>
      <c r="J22" s="118"/>
      <c r="K22" s="118"/>
      <c r="L22" s="118"/>
      <c r="M22" s="119"/>
    </row>
    <row r="23" spans="2:25" ht="32.25" customHeight="1">
      <c r="B23" s="166" t="s">
        <v>13</v>
      </c>
      <c r="C23" s="167"/>
      <c r="D23" s="125"/>
      <c r="E23" s="126"/>
      <c r="F23" s="127"/>
      <c r="G23" s="116"/>
      <c r="H23" s="120"/>
      <c r="I23" s="121"/>
      <c r="J23" s="121"/>
      <c r="K23" s="121"/>
      <c r="L23" s="121"/>
      <c r="M23" s="122"/>
    </row>
    <row r="24" spans="2:25" ht="34.5" customHeight="1">
      <c r="B24" s="161" t="s">
        <v>14</v>
      </c>
      <c r="C24" s="162"/>
      <c r="D24" s="132" t="s">
        <v>153</v>
      </c>
      <c r="E24" s="133"/>
      <c r="F24" s="134"/>
      <c r="G24" s="49" t="s">
        <v>15</v>
      </c>
      <c r="H24" s="117"/>
      <c r="I24" s="135"/>
      <c r="J24" s="135"/>
      <c r="K24" s="135"/>
      <c r="L24" s="135"/>
      <c r="M24" s="136"/>
    </row>
    <row r="25" spans="2:25" ht="34.5" customHeight="1">
      <c r="B25" s="130"/>
      <c r="C25" s="131"/>
      <c r="D25" s="137"/>
      <c r="E25" s="138"/>
      <c r="F25" s="139"/>
      <c r="G25" s="50" t="s">
        <v>16</v>
      </c>
      <c r="H25" s="143"/>
      <c r="I25" s="144"/>
      <c r="J25" s="144"/>
      <c r="K25" s="144"/>
      <c r="L25" s="144"/>
      <c r="M25" s="145"/>
    </row>
    <row r="26" spans="2:25" ht="26.25" customHeight="1">
      <c r="B26" s="163"/>
      <c r="C26" s="164"/>
      <c r="D26" s="140"/>
      <c r="E26" s="141"/>
      <c r="F26" s="142"/>
      <c r="G26" s="5" t="s">
        <v>17</v>
      </c>
      <c r="H26" s="146"/>
      <c r="I26" s="147"/>
      <c r="J26" s="147"/>
      <c r="K26" s="147"/>
      <c r="L26" s="147"/>
      <c r="M26" s="148"/>
    </row>
    <row r="27" spans="2:25" ht="26.25" customHeight="1">
      <c r="B27" s="159" t="s">
        <v>18</v>
      </c>
      <c r="C27" s="160"/>
      <c r="D27" s="151"/>
      <c r="E27" s="152"/>
      <c r="F27" s="153"/>
      <c r="G27" s="51" t="s">
        <v>19</v>
      </c>
      <c r="H27" s="154"/>
      <c r="I27" s="155"/>
      <c r="J27" s="155"/>
      <c r="K27" s="155"/>
      <c r="L27" s="155"/>
      <c r="M27" s="156"/>
    </row>
    <row r="28" spans="2:25">
      <c r="B28" s="4"/>
      <c r="C28" s="4"/>
      <c r="D28" s="4"/>
      <c r="E28" s="4"/>
      <c r="F28" s="4"/>
      <c r="G28" s="4"/>
      <c r="H28" s="4"/>
      <c r="I28" s="4"/>
      <c r="J28" s="4"/>
      <c r="K28" s="4"/>
      <c r="L28" s="4"/>
      <c r="M28" s="4"/>
    </row>
    <row r="29" spans="2:25" ht="9" customHeight="1"/>
    <row r="30" spans="2:25">
      <c r="B30" s="2" t="s">
        <v>20</v>
      </c>
    </row>
    <row r="32" spans="2:25" ht="18.75" customHeight="1">
      <c r="B32" s="157"/>
      <c r="C32" s="157"/>
      <c r="D32" s="11"/>
      <c r="E32" s="11"/>
      <c r="F32" s="11"/>
      <c r="G32" s="11"/>
      <c r="U32" s="11"/>
      <c r="V32" s="11"/>
      <c r="W32" s="11"/>
      <c r="X32" s="11"/>
      <c r="Y32" s="11"/>
    </row>
    <row r="33" spans="2:13" ht="27" customHeight="1">
      <c r="B33" s="157"/>
      <c r="C33" s="157"/>
      <c r="I33" s="158" t="s">
        <v>29</v>
      </c>
      <c r="J33" s="158"/>
      <c r="K33" s="158"/>
      <c r="L33" s="158"/>
      <c r="M33" s="158"/>
    </row>
  </sheetData>
  <sheetProtection algorithmName="SHA-512" hashValue="9pkMPvlAZAA2MDOBouUwjekm9dGgx1OewVtSBiJIxbqS66OrCjSowHjxzmkNE9oUN4/gzaI9xmr/IWluvIp8XA==" saltValue="Dm008QjYQHtn+j7RvgFBNA==" spinCount="100000" sheet="1" formatCells="0"/>
  <mergeCells count="70">
    <mergeCell ref="B2:M2"/>
    <mergeCell ref="B7:M7"/>
    <mergeCell ref="C9:E9"/>
    <mergeCell ref="G9:G10"/>
    <mergeCell ref="H9:H10"/>
    <mergeCell ref="I9:J10"/>
    <mergeCell ref="K9:L10"/>
    <mergeCell ref="M9:M10"/>
    <mergeCell ref="D10:E10"/>
    <mergeCell ref="B6:E6"/>
    <mergeCell ref="F4:M4"/>
    <mergeCell ref="B4:E4"/>
    <mergeCell ref="J11:J12"/>
    <mergeCell ref="K11:K12"/>
    <mergeCell ref="L11:L12"/>
    <mergeCell ref="M11:M12"/>
    <mergeCell ref="B11:B13"/>
    <mergeCell ref="C11:C12"/>
    <mergeCell ref="D11:E12"/>
    <mergeCell ref="G11:G12"/>
    <mergeCell ref="H11:H12"/>
    <mergeCell ref="C13:D13"/>
    <mergeCell ref="E13:H13"/>
    <mergeCell ref="J13:M13"/>
    <mergeCell ref="I11:I12"/>
    <mergeCell ref="K14:K15"/>
    <mergeCell ref="L14:L15"/>
    <mergeCell ref="M14:M15"/>
    <mergeCell ref="B14:B16"/>
    <mergeCell ref="C14:C15"/>
    <mergeCell ref="D14:E15"/>
    <mergeCell ref="G14:G15"/>
    <mergeCell ref="H14:H15"/>
    <mergeCell ref="C16:D16"/>
    <mergeCell ref="E16:H16"/>
    <mergeCell ref="J16:M16"/>
    <mergeCell ref="I14:I15"/>
    <mergeCell ref="J14:J15"/>
    <mergeCell ref="B17:B19"/>
    <mergeCell ref="C17:C18"/>
    <mergeCell ref="D17:E18"/>
    <mergeCell ref="G17:G18"/>
    <mergeCell ref="H17:H18"/>
    <mergeCell ref="J17:J18"/>
    <mergeCell ref="K17:K18"/>
    <mergeCell ref="L17:L18"/>
    <mergeCell ref="M17:M18"/>
    <mergeCell ref="C19:D19"/>
    <mergeCell ref="I17:I18"/>
    <mergeCell ref="E19:H19"/>
    <mergeCell ref="J19:M19"/>
    <mergeCell ref="B21:C22"/>
    <mergeCell ref="D21:F22"/>
    <mergeCell ref="G21:M21"/>
    <mergeCell ref="G22:G23"/>
    <mergeCell ref="H22:M23"/>
    <mergeCell ref="B23:C23"/>
    <mergeCell ref="D23:F23"/>
    <mergeCell ref="B24:C26"/>
    <mergeCell ref="D24:F24"/>
    <mergeCell ref="H24:M24"/>
    <mergeCell ref="D25:F26"/>
    <mergeCell ref="H25:M25"/>
    <mergeCell ref="H26:M26"/>
    <mergeCell ref="B27:C27"/>
    <mergeCell ref="D27:F27"/>
    <mergeCell ref="H27:M27"/>
    <mergeCell ref="B32:C32"/>
    <mergeCell ref="B33:C33"/>
    <mergeCell ref="I33:M33"/>
  </mergeCells>
  <phoneticPr fontId="3"/>
  <dataValidations count="3">
    <dataValidation type="list" allowBlank="1" showInputMessage="1" showErrorMessage="1" sqref="M14 M11 M17" xr:uid="{D32CEB88-8009-46A4-9381-2309C386317B}">
      <formula1>"男,女,－"</formula1>
    </dataValidation>
    <dataValidation imeMode="fullKatakana" allowBlank="1" showInputMessage="1" showErrorMessage="1" sqref="F11 F14 F17" xr:uid="{CBC16065-4357-4C5C-9241-8106199C3031}"/>
    <dataValidation type="list" allowBlank="1" showInputMessage="1" showErrorMessage="1" sqref="I11:I12 I14:I15 I17:I18" xr:uid="{A6350874-138C-4CC6-A4A3-1ADBF76C3526}">
      <formula1>"10,20,30,40,50,60,70,80,90"</formula1>
    </dataValidation>
  </dataValidations>
  <pageMargins left="0.45" right="0.15748031496062992" top="0.2795138888888889" bottom="0.3" header="0.31496062992125984" footer="0.16"/>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9E2D474-3328-48BE-B20E-BF8BBDC69422}">
          <x14:formula1>
            <xm:f>研修リスト!$A$2:$A$65</xm:f>
          </x14:formula1>
          <xm:sqref>C17:C18 C14:C15 C11:C12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A7EA0-BC31-487B-8BD2-A1F3E012E47F}">
  <dimension ref="A1:N38"/>
  <sheetViews>
    <sheetView showGridLines="0" showRuler="0" topLeftCell="A10" zoomScale="85" zoomScaleNormal="85" zoomScaleSheetLayoutView="80" zoomScalePageLayoutView="80" workbookViewId="0">
      <selection activeCell="B2" sqref="B2:M2"/>
    </sheetView>
  </sheetViews>
  <sheetFormatPr defaultRowHeight="15.75"/>
  <cols>
    <col min="1" max="1" width="2.875" style="2" customWidth="1"/>
    <col min="2" max="2" width="8.5" style="2" customWidth="1"/>
    <col min="3" max="3" width="10.875" style="2" customWidth="1"/>
    <col min="4" max="5" width="12.875" style="2" customWidth="1"/>
    <col min="6" max="6" width="23.5" style="2" customWidth="1"/>
    <col min="7" max="8" width="14.375" style="2" customWidth="1"/>
    <col min="9" max="9" width="5.75" style="2" customWidth="1"/>
    <col min="10" max="10" width="2.625" style="2" customWidth="1"/>
    <col min="11" max="11" width="5.625" style="2" customWidth="1"/>
    <col min="12" max="12" width="2.875" style="2" customWidth="1"/>
    <col min="13" max="13" width="7.5" style="2" customWidth="1"/>
    <col min="14" max="14" width="2.5" style="2" customWidth="1"/>
    <col min="15" max="16384" width="9" style="2"/>
  </cols>
  <sheetData>
    <row r="1" spans="1:14" s="1" customFormat="1" ht="24" customHeight="1">
      <c r="M1" s="12" t="s">
        <v>35</v>
      </c>
    </row>
    <row r="2" spans="1:14" ht="81.75" customHeight="1">
      <c r="B2" s="168" t="s">
        <v>117</v>
      </c>
      <c r="C2" s="169"/>
      <c r="D2" s="169"/>
      <c r="E2" s="169"/>
      <c r="F2" s="169"/>
      <c r="G2" s="169"/>
      <c r="H2" s="169"/>
      <c r="I2" s="169"/>
      <c r="J2" s="169"/>
      <c r="K2" s="169"/>
      <c r="L2" s="169"/>
      <c r="M2" s="169"/>
    </row>
    <row r="3" spans="1:14" ht="9" customHeight="1">
      <c r="A3" s="1"/>
      <c r="B3" s="1"/>
      <c r="C3" s="1"/>
      <c r="D3" s="1"/>
      <c r="E3" s="1"/>
      <c r="F3" s="1"/>
      <c r="G3" s="1"/>
      <c r="H3" s="1"/>
      <c r="I3" s="1"/>
      <c r="J3" s="1"/>
      <c r="K3" s="1"/>
      <c r="L3" s="1"/>
      <c r="M3" s="1"/>
      <c r="N3" s="1"/>
    </row>
    <row r="4" spans="1:14" ht="48" customHeight="1">
      <c r="B4" s="170" t="s">
        <v>33</v>
      </c>
      <c r="C4" s="171"/>
      <c r="D4" s="171"/>
      <c r="E4" s="171"/>
      <c r="F4" s="174" t="s">
        <v>118</v>
      </c>
      <c r="G4" s="174"/>
      <c r="H4" s="174"/>
      <c r="I4" s="174"/>
      <c r="J4" s="174"/>
      <c r="K4" s="174"/>
      <c r="L4" s="174"/>
      <c r="M4" s="174"/>
    </row>
    <row r="5" spans="1:14" ht="33.75" customHeight="1">
      <c r="B5" s="173" t="s">
        <v>38</v>
      </c>
      <c r="C5" s="173"/>
      <c r="D5" s="173"/>
      <c r="E5" s="173"/>
      <c r="F5" s="174"/>
      <c r="G5" s="174"/>
      <c r="H5" s="174"/>
      <c r="I5" s="174"/>
      <c r="J5" s="174"/>
      <c r="K5" s="174"/>
      <c r="L5" s="174"/>
      <c r="M5" s="174"/>
    </row>
    <row r="6" spans="1:14" ht="16.5" customHeight="1"/>
    <row r="7" spans="1:14" ht="30" customHeight="1">
      <c r="B7" s="172">
        <f ca="1">TODAY()</f>
        <v>45069</v>
      </c>
      <c r="C7" s="172"/>
      <c r="D7" s="172"/>
      <c r="E7" s="172"/>
      <c r="F7" s="17"/>
      <c r="G7" s="17"/>
      <c r="H7" s="18" t="s">
        <v>32</v>
      </c>
      <c r="I7" s="17"/>
      <c r="J7" s="17"/>
      <c r="K7" s="17"/>
      <c r="L7" s="17"/>
      <c r="M7" s="17"/>
    </row>
    <row r="8" spans="1:14" ht="24.75" customHeight="1">
      <c r="B8" s="60" t="s">
        <v>40</v>
      </c>
      <c r="C8" s="61"/>
      <c r="D8" s="61"/>
      <c r="E8" s="61"/>
      <c r="F8" s="61"/>
      <c r="G8" s="61"/>
      <c r="H8" s="61"/>
      <c r="I8" s="61"/>
      <c r="J8" s="61"/>
      <c r="K8" s="61"/>
      <c r="L8" s="61"/>
      <c r="M8" s="61"/>
    </row>
    <row r="9" spans="1:14" ht="11.25" customHeight="1" thickBot="1"/>
    <row r="10" spans="1:14" ht="21.75" customHeight="1" thickBot="1">
      <c r="C10" s="177" t="s">
        <v>0</v>
      </c>
      <c r="D10" s="178"/>
      <c r="E10" s="91"/>
      <c r="F10" s="52" t="s">
        <v>143</v>
      </c>
      <c r="G10" s="88" t="s">
        <v>1</v>
      </c>
      <c r="H10" s="88" t="s">
        <v>2</v>
      </c>
      <c r="I10" s="90" t="s">
        <v>3</v>
      </c>
      <c r="J10" s="91"/>
      <c r="K10" s="62" t="s">
        <v>4</v>
      </c>
      <c r="L10" s="63"/>
      <c r="M10" s="66" t="s">
        <v>5</v>
      </c>
    </row>
    <row r="11" spans="1:14" ht="25.5" customHeight="1">
      <c r="B11" s="8" t="s">
        <v>28</v>
      </c>
      <c r="C11" s="48" t="s">
        <v>6</v>
      </c>
      <c r="D11" s="175" t="s">
        <v>8</v>
      </c>
      <c r="E11" s="176"/>
      <c r="F11" s="53" t="s">
        <v>144</v>
      </c>
      <c r="G11" s="89"/>
      <c r="H11" s="89"/>
      <c r="I11" s="68"/>
      <c r="J11" s="69"/>
      <c r="K11" s="64"/>
      <c r="L11" s="65"/>
      <c r="M11" s="67"/>
    </row>
    <row r="12" spans="1:14" ht="17.25" customHeight="1">
      <c r="B12" s="70"/>
      <c r="C12" s="73"/>
      <c r="D12" s="75" t="str">
        <f>IF(C12="","",VLOOKUP($C12,研修リスト!$A$1:$G$65,5,0))</f>
        <v/>
      </c>
      <c r="E12" s="76"/>
      <c r="F12" s="14"/>
      <c r="G12" s="79"/>
      <c r="H12" s="79"/>
      <c r="I12" s="81"/>
      <c r="J12" s="83" t="s">
        <v>9</v>
      </c>
      <c r="K12" s="81"/>
      <c r="L12" s="83" t="s">
        <v>27</v>
      </c>
      <c r="M12" s="92"/>
    </row>
    <row r="13" spans="1:14" ht="38.25" customHeight="1">
      <c r="B13" s="71"/>
      <c r="C13" s="74"/>
      <c r="D13" s="77"/>
      <c r="E13" s="78"/>
      <c r="F13" s="19"/>
      <c r="G13" s="80"/>
      <c r="H13" s="80"/>
      <c r="I13" s="82"/>
      <c r="J13" s="84"/>
      <c r="K13" s="82"/>
      <c r="L13" s="84"/>
      <c r="M13" s="93"/>
    </row>
    <row r="14" spans="1:14" ht="46.5" customHeight="1" thickBot="1">
      <c r="B14" s="101"/>
      <c r="C14" s="94" t="s">
        <v>30</v>
      </c>
      <c r="D14" s="95"/>
      <c r="E14" s="96" t="s">
        <v>36</v>
      </c>
      <c r="F14" s="97"/>
      <c r="G14" s="97"/>
      <c r="H14" s="97"/>
      <c r="I14" s="55" t="s">
        <v>119</v>
      </c>
      <c r="J14" s="98"/>
      <c r="K14" s="99"/>
      <c r="L14" s="99"/>
      <c r="M14" s="100"/>
    </row>
    <row r="15" spans="1:14" ht="17.25" customHeight="1">
      <c r="B15" s="71"/>
      <c r="C15" s="73"/>
      <c r="D15" s="75" t="str">
        <f>IF(C15="","",VLOOKUP($C15,研修リスト!$A$1:$G$65,5,0))</f>
        <v/>
      </c>
      <c r="E15" s="76"/>
      <c r="F15" s="14"/>
      <c r="G15" s="79"/>
      <c r="H15" s="79"/>
      <c r="I15" s="81"/>
      <c r="J15" s="83" t="s">
        <v>9</v>
      </c>
      <c r="K15" s="81"/>
      <c r="L15" s="83" t="s">
        <v>27</v>
      </c>
      <c r="M15" s="92"/>
    </row>
    <row r="16" spans="1:14" ht="38.25" customHeight="1">
      <c r="B16" s="71"/>
      <c r="C16" s="74"/>
      <c r="D16" s="77"/>
      <c r="E16" s="78"/>
      <c r="F16" s="19"/>
      <c r="G16" s="80"/>
      <c r="H16" s="80"/>
      <c r="I16" s="82"/>
      <c r="J16" s="84"/>
      <c r="K16" s="82"/>
      <c r="L16" s="84"/>
      <c r="M16" s="93"/>
    </row>
    <row r="17" spans="2:13" ht="46.5" customHeight="1" thickBot="1">
      <c r="B17" s="101"/>
      <c r="C17" s="94" t="s">
        <v>30</v>
      </c>
      <c r="D17" s="95"/>
      <c r="E17" s="96" t="s">
        <v>36</v>
      </c>
      <c r="F17" s="97"/>
      <c r="G17" s="97"/>
      <c r="H17" s="97"/>
      <c r="I17" s="55" t="s">
        <v>119</v>
      </c>
      <c r="J17" s="98"/>
      <c r="K17" s="99"/>
      <c r="L17" s="99"/>
      <c r="M17" s="100"/>
    </row>
    <row r="18" spans="2:13" ht="17.25" customHeight="1">
      <c r="B18" s="71"/>
      <c r="C18" s="73"/>
      <c r="D18" s="75" t="str">
        <f>IF(C18="","",VLOOKUP($C18,研修リスト!$A$1:$G$65,5,0))</f>
        <v/>
      </c>
      <c r="E18" s="76"/>
      <c r="F18" s="14"/>
      <c r="G18" s="79"/>
      <c r="H18" s="79"/>
      <c r="I18" s="81"/>
      <c r="J18" s="83" t="s">
        <v>9</v>
      </c>
      <c r="K18" s="81"/>
      <c r="L18" s="83" t="s">
        <v>27</v>
      </c>
      <c r="M18" s="92"/>
    </row>
    <row r="19" spans="2:13" ht="38.25" customHeight="1">
      <c r="B19" s="71"/>
      <c r="C19" s="74"/>
      <c r="D19" s="77"/>
      <c r="E19" s="78"/>
      <c r="F19" s="19"/>
      <c r="G19" s="80"/>
      <c r="H19" s="80"/>
      <c r="I19" s="82"/>
      <c r="J19" s="84"/>
      <c r="K19" s="82"/>
      <c r="L19" s="84"/>
      <c r="M19" s="93"/>
    </row>
    <row r="20" spans="2:13" ht="46.5" customHeight="1" thickBot="1">
      <c r="B20" s="101"/>
      <c r="C20" s="94" t="s">
        <v>30</v>
      </c>
      <c r="D20" s="95"/>
      <c r="E20" s="96" t="s">
        <v>36</v>
      </c>
      <c r="F20" s="97"/>
      <c r="G20" s="97"/>
      <c r="H20" s="97"/>
      <c r="I20" s="55" t="s">
        <v>119</v>
      </c>
      <c r="J20" s="98"/>
      <c r="K20" s="99"/>
      <c r="L20" s="99"/>
      <c r="M20" s="100"/>
    </row>
    <row r="21" spans="2:13" ht="17.25" customHeight="1">
      <c r="B21" s="71"/>
      <c r="C21" s="73"/>
      <c r="D21" s="75" t="str">
        <f>IF(C21="","",VLOOKUP($C21,研修リスト!$A$1:$G$65,5,0))</f>
        <v/>
      </c>
      <c r="E21" s="76"/>
      <c r="F21" s="14"/>
      <c r="G21" s="79"/>
      <c r="H21" s="79"/>
      <c r="I21" s="81"/>
      <c r="J21" s="83" t="s">
        <v>9</v>
      </c>
      <c r="K21" s="81"/>
      <c r="L21" s="83" t="s">
        <v>27</v>
      </c>
      <c r="M21" s="92"/>
    </row>
    <row r="22" spans="2:13" ht="38.25" customHeight="1">
      <c r="B22" s="71"/>
      <c r="C22" s="74"/>
      <c r="D22" s="77"/>
      <c r="E22" s="78"/>
      <c r="F22" s="19"/>
      <c r="G22" s="80"/>
      <c r="H22" s="80"/>
      <c r="I22" s="82"/>
      <c r="J22" s="84"/>
      <c r="K22" s="82"/>
      <c r="L22" s="84"/>
      <c r="M22" s="93"/>
    </row>
    <row r="23" spans="2:13" ht="46.5" customHeight="1" thickBot="1">
      <c r="B23" s="101"/>
      <c r="C23" s="94" t="s">
        <v>30</v>
      </c>
      <c r="D23" s="95"/>
      <c r="E23" s="96" t="s">
        <v>36</v>
      </c>
      <c r="F23" s="97"/>
      <c r="G23" s="97"/>
      <c r="H23" s="97"/>
      <c r="I23" s="55" t="s">
        <v>119</v>
      </c>
      <c r="J23" s="98"/>
      <c r="K23" s="99"/>
      <c r="L23" s="99"/>
      <c r="M23" s="100"/>
    </row>
    <row r="24" spans="2:13" ht="17.25" customHeight="1">
      <c r="B24" s="71"/>
      <c r="C24" s="73"/>
      <c r="D24" s="75" t="str">
        <f>IF(C24="","",VLOOKUP($C24,研修リスト!$A$1:$G$65,5,0))</f>
        <v/>
      </c>
      <c r="E24" s="76"/>
      <c r="F24" s="14"/>
      <c r="G24" s="79"/>
      <c r="H24" s="79"/>
      <c r="I24" s="81"/>
      <c r="J24" s="83" t="s">
        <v>9</v>
      </c>
      <c r="K24" s="81"/>
      <c r="L24" s="83" t="s">
        <v>27</v>
      </c>
      <c r="M24" s="92"/>
    </row>
    <row r="25" spans="2:13" ht="38.25" customHeight="1">
      <c r="B25" s="71"/>
      <c r="C25" s="74"/>
      <c r="D25" s="77"/>
      <c r="E25" s="78"/>
      <c r="F25" s="19"/>
      <c r="G25" s="80"/>
      <c r="H25" s="80"/>
      <c r="I25" s="82"/>
      <c r="J25" s="84"/>
      <c r="K25" s="82"/>
      <c r="L25" s="84"/>
      <c r="M25" s="93"/>
    </row>
    <row r="26" spans="2:13" ht="46.5" customHeight="1" thickBot="1">
      <c r="B26" s="101"/>
      <c r="C26" s="94" t="s">
        <v>30</v>
      </c>
      <c r="D26" s="95"/>
      <c r="E26" s="96" t="s">
        <v>36</v>
      </c>
      <c r="F26" s="97"/>
      <c r="G26" s="97"/>
      <c r="H26" s="97"/>
      <c r="I26" s="55" t="s">
        <v>119</v>
      </c>
      <c r="J26" s="98"/>
      <c r="K26" s="99"/>
      <c r="L26" s="99"/>
      <c r="M26" s="100"/>
    </row>
    <row r="27" spans="2:13" ht="17.25" customHeight="1">
      <c r="B27" s="71"/>
      <c r="C27" s="73"/>
      <c r="D27" s="75" t="str">
        <f>IF(C27="","",VLOOKUP($C27,研修リスト!$A$1:$G$65,5,0))</f>
        <v/>
      </c>
      <c r="E27" s="76"/>
      <c r="F27" s="14"/>
      <c r="G27" s="79"/>
      <c r="H27" s="79"/>
      <c r="I27" s="81"/>
      <c r="J27" s="83" t="s">
        <v>9</v>
      </c>
      <c r="K27" s="81"/>
      <c r="L27" s="83" t="s">
        <v>27</v>
      </c>
      <c r="M27" s="92"/>
    </row>
    <row r="28" spans="2:13" ht="38.25" customHeight="1">
      <c r="B28" s="71"/>
      <c r="C28" s="74"/>
      <c r="D28" s="77"/>
      <c r="E28" s="78"/>
      <c r="F28" s="19"/>
      <c r="G28" s="80"/>
      <c r="H28" s="80"/>
      <c r="I28" s="82"/>
      <c r="J28" s="84"/>
      <c r="K28" s="82"/>
      <c r="L28" s="84"/>
      <c r="M28" s="93"/>
    </row>
    <row r="29" spans="2:13" ht="46.5" customHeight="1" thickBot="1">
      <c r="B29" s="101"/>
      <c r="C29" s="94" t="s">
        <v>30</v>
      </c>
      <c r="D29" s="95"/>
      <c r="E29" s="96" t="s">
        <v>36</v>
      </c>
      <c r="F29" s="97"/>
      <c r="G29" s="97"/>
      <c r="H29" s="97"/>
      <c r="I29" s="55" t="s">
        <v>119</v>
      </c>
      <c r="J29" s="98"/>
      <c r="K29" s="99"/>
      <c r="L29" s="99"/>
      <c r="M29" s="100"/>
    </row>
    <row r="30" spans="2:13" ht="17.25" customHeight="1">
      <c r="B30" s="71"/>
      <c r="C30" s="73"/>
      <c r="D30" s="75" t="str">
        <f>IF(C30="","",VLOOKUP($C30,研修リスト!$A$1:$G$65,5,0))</f>
        <v/>
      </c>
      <c r="E30" s="76"/>
      <c r="F30" s="14"/>
      <c r="G30" s="183"/>
      <c r="H30" s="183"/>
      <c r="I30" s="181"/>
      <c r="J30" s="180" t="s">
        <v>9</v>
      </c>
      <c r="K30" s="181"/>
      <c r="L30" s="180" t="s">
        <v>27</v>
      </c>
      <c r="M30" s="182"/>
    </row>
    <row r="31" spans="2:13" ht="38.25" customHeight="1">
      <c r="B31" s="71"/>
      <c r="C31" s="74"/>
      <c r="D31" s="77"/>
      <c r="E31" s="78"/>
      <c r="F31" s="19"/>
      <c r="G31" s="80"/>
      <c r="H31" s="80"/>
      <c r="I31" s="82"/>
      <c r="J31" s="84"/>
      <c r="K31" s="82"/>
      <c r="L31" s="84"/>
      <c r="M31" s="93"/>
    </row>
    <row r="32" spans="2:13" ht="46.5" customHeight="1" thickBot="1">
      <c r="B32" s="101"/>
      <c r="C32" s="94" t="s">
        <v>30</v>
      </c>
      <c r="D32" s="95"/>
      <c r="E32" s="96" t="s">
        <v>36</v>
      </c>
      <c r="F32" s="97"/>
      <c r="G32" s="97"/>
      <c r="H32" s="97"/>
      <c r="I32" s="55" t="s">
        <v>119</v>
      </c>
      <c r="J32" s="98"/>
      <c r="K32" s="99"/>
      <c r="L32" s="99"/>
      <c r="M32" s="100"/>
    </row>
    <row r="33" spans="2:13">
      <c r="B33" s="4"/>
      <c r="C33" s="4"/>
      <c r="D33" s="4"/>
      <c r="E33" s="4"/>
      <c r="F33" s="4"/>
      <c r="G33" s="4"/>
      <c r="H33" s="4"/>
      <c r="I33" s="4"/>
      <c r="J33" s="4"/>
      <c r="K33" s="4"/>
      <c r="L33" s="4"/>
      <c r="M33" s="4"/>
    </row>
    <row r="34" spans="2:13" ht="9" customHeight="1"/>
    <row r="35" spans="2:13">
      <c r="B35" s="2" t="s">
        <v>20</v>
      </c>
      <c r="H35" s="179" t="str">
        <f>IF('申込書（様式1）'!D21="","",'申込書（様式1）'!D21)</f>
        <v/>
      </c>
      <c r="I35" s="179"/>
      <c r="J35" s="179"/>
      <c r="K35" s="179"/>
      <c r="L35" s="179"/>
      <c r="M35" s="179"/>
    </row>
    <row r="36" spans="2:13">
      <c r="H36" s="179" t="str">
        <f>IF('申込書（様式1）'!H24="","",'申込書（様式1）'!H24&amp;"様")</f>
        <v/>
      </c>
      <c r="I36" s="179"/>
      <c r="J36" s="179"/>
      <c r="K36" s="179"/>
      <c r="L36" s="179"/>
      <c r="M36" s="179"/>
    </row>
    <row r="37" spans="2:13" ht="18.75" customHeight="1">
      <c r="B37" s="157"/>
      <c r="C37" s="157"/>
      <c r="D37" s="11"/>
      <c r="E37" s="11"/>
      <c r="F37" s="11"/>
      <c r="G37" s="11"/>
    </row>
    <row r="38" spans="2:13" ht="27" customHeight="1">
      <c r="B38" s="157"/>
      <c r="C38" s="157"/>
      <c r="I38" s="158" t="s">
        <v>29</v>
      </c>
      <c r="J38" s="158"/>
      <c r="K38" s="158"/>
      <c r="L38" s="158"/>
      <c r="M38" s="158"/>
    </row>
  </sheetData>
  <sheetProtection algorithmName="SHA-512" hashValue="QyoT69PRJJqA+nmryiyeUZTzY3HBxiLt/hyD4Qusik+Z7aMwYju69fmdxeue9MUzZJINE7No/YXxYR2w+9k+kQ==" saltValue="PYfRhWjJDJgq6nq+znzw/A==" spinCount="100000" sheet="1" formatCells="0"/>
  <mergeCells count="109">
    <mergeCell ref="B38:C38"/>
    <mergeCell ref="I38:M38"/>
    <mergeCell ref="J30:J31"/>
    <mergeCell ref="K30:K31"/>
    <mergeCell ref="L30:L31"/>
    <mergeCell ref="M30:M31"/>
    <mergeCell ref="C32:D32"/>
    <mergeCell ref="B30:B32"/>
    <mergeCell ref="C30:C31"/>
    <mergeCell ref="D30:E31"/>
    <mergeCell ref="G30:G31"/>
    <mergeCell ref="H30:H31"/>
    <mergeCell ref="I30:I31"/>
    <mergeCell ref="H35:M35"/>
    <mergeCell ref="C29:D29"/>
    <mergeCell ref="I27:I28"/>
    <mergeCell ref="B27:B29"/>
    <mergeCell ref="C27:C28"/>
    <mergeCell ref="D27:E28"/>
    <mergeCell ref="G27:G28"/>
    <mergeCell ref="H27:H28"/>
    <mergeCell ref="B37:C37"/>
    <mergeCell ref="H36:M36"/>
    <mergeCell ref="E32:H32"/>
    <mergeCell ref="J32:M32"/>
    <mergeCell ref="C26:D26"/>
    <mergeCell ref="I24:I25"/>
    <mergeCell ref="B24:B26"/>
    <mergeCell ref="C24:C25"/>
    <mergeCell ref="D24:E25"/>
    <mergeCell ref="G24:G25"/>
    <mergeCell ref="H24:H25"/>
    <mergeCell ref="J27:J28"/>
    <mergeCell ref="K27:K28"/>
    <mergeCell ref="C23:D23"/>
    <mergeCell ref="I21:I22"/>
    <mergeCell ref="B21:B23"/>
    <mergeCell ref="C21:C22"/>
    <mergeCell ref="D21:E22"/>
    <mergeCell ref="G21:G22"/>
    <mergeCell ref="H21:H22"/>
    <mergeCell ref="J24:J25"/>
    <mergeCell ref="K24:K25"/>
    <mergeCell ref="C20:D20"/>
    <mergeCell ref="I18:I19"/>
    <mergeCell ref="B18:B20"/>
    <mergeCell ref="C18:C19"/>
    <mergeCell ref="D18:E19"/>
    <mergeCell ref="G18:G19"/>
    <mergeCell ref="H18:H19"/>
    <mergeCell ref="J21:J22"/>
    <mergeCell ref="K21:K22"/>
    <mergeCell ref="H10:H11"/>
    <mergeCell ref="I10:J11"/>
    <mergeCell ref="K12:K13"/>
    <mergeCell ref="L12:L13"/>
    <mergeCell ref="M12:M13"/>
    <mergeCell ref="C14:D14"/>
    <mergeCell ref="E14:H14"/>
    <mergeCell ref="J14:M14"/>
    <mergeCell ref="I15:I16"/>
    <mergeCell ref="J15:J16"/>
    <mergeCell ref="K15:K16"/>
    <mergeCell ref="L15:L16"/>
    <mergeCell ref="M15:M16"/>
    <mergeCell ref="B2:M2"/>
    <mergeCell ref="B4:E4"/>
    <mergeCell ref="B8:M8"/>
    <mergeCell ref="B7:E7"/>
    <mergeCell ref="B5:E5"/>
    <mergeCell ref="F4:M5"/>
    <mergeCell ref="B15:B17"/>
    <mergeCell ref="C15:C16"/>
    <mergeCell ref="D15:E16"/>
    <mergeCell ref="G15:G16"/>
    <mergeCell ref="H15:H16"/>
    <mergeCell ref="C17:D17"/>
    <mergeCell ref="K10:L11"/>
    <mergeCell ref="M10:M11"/>
    <mergeCell ref="D11:E11"/>
    <mergeCell ref="B12:B14"/>
    <mergeCell ref="C12:C13"/>
    <mergeCell ref="D12:E13"/>
    <mergeCell ref="G12:G13"/>
    <mergeCell ref="H12:H13"/>
    <mergeCell ref="I12:I13"/>
    <mergeCell ref="J12:J13"/>
    <mergeCell ref="C10:E10"/>
    <mergeCell ref="G10:G11"/>
    <mergeCell ref="E17:H17"/>
    <mergeCell ref="J17:M17"/>
    <mergeCell ref="E20:H20"/>
    <mergeCell ref="J20:M20"/>
    <mergeCell ref="E23:H23"/>
    <mergeCell ref="J23:M23"/>
    <mergeCell ref="E26:H26"/>
    <mergeCell ref="J26:M26"/>
    <mergeCell ref="E29:H29"/>
    <mergeCell ref="J29:M29"/>
    <mergeCell ref="J18:J19"/>
    <mergeCell ref="K18:K19"/>
    <mergeCell ref="L18:L19"/>
    <mergeCell ref="M18:M19"/>
    <mergeCell ref="L21:L22"/>
    <mergeCell ref="M21:M22"/>
    <mergeCell ref="L24:L25"/>
    <mergeCell ref="M24:M25"/>
    <mergeCell ref="L27:L28"/>
    <mergeCell ref="M27:M28"/>
  </mergeCells>
  <phoneticPr fontId="3"/>
  <dataValidations count="3">
    <dataValidation type="list" allowBlank="1" showInputMessage="1" showErrorMessage="1" sqref="M12 M15 M18 M21 M24 M27 M30" xr:uid="{A61698CF-ECAB-4185-9214-1880F0010E7F}">
      <formula1>"男,女,－"</formula1>
    </dataValidation>
    <dataValidation imeMode="fullKatakana" allowBlank="1" showInputMessage="1" showErrorMessage="1" sqref="F12 F15 F18 F21 F24 F27 F30" xr:uid="{16B0306E-14AB-4DF6-B63F-DCD12AF7C9DF}"/>
    <dataValidation type="list" allowBlank="1" showInputMessage="1" showErrorMessage="1" sqref="I12:I13 I15:I16 I18:I19 I21:I22 I24:I25 I27:I28 I30:I31" xr:uid="{5276F3DC-A9DF-40E6-8E1C-931CE467A767}">
      <formula1>"10,20,30,40,50,60,70,80,90"</formula1>
    </dataValidation>
  </dataValidations>
  <pageMargins left="0.45" right="0.15748031496062992" top="0.36458333333333331" bottom="0.30381944444444442" header="0.31496062992125984" footer="0.16"/>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8A3283C-145F-4789-BC36-57F5B964199C}">
          <x14:formula1>
            <xm:f>研修リスト!$A$2:$A$65</xm:f>
          </x14:formula1>
          <xm:sqref>C12:C13 C15:C16 C18:C19 C21:C22 C24:C25 C27:C28 C30:C31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2B05C-D485-48E4-96BA-0906BA8F9D0E}">
  <sheetPr>
    <tabColor theme="0" tint="-0.499984740745262"/>
  </sheetPr>
  <dimension ref="A1:G65"/>
  <sheetViews>
    <sheetView zoomScaleNormal="100" workbookViewId="0">
      <selection activeCell="E17" sqref="E17"/>
    </sheetView>
  </sheetViews>
  <sheetFormatPr defaultRowHeight="18.75"/>
  <cols>
    <col min="1" max="1" width="10.75" style="24" bestFit="1" customWidth="1"/>
    <col min="2" max="2" width="11.75" style="20" bestFit="1" customWidth="1"/>
    <col min="3" max="3" width="7.75" style="21" customWidth="1"/>
    <col min="4" max="4" width="11.75" style="20" bestFit="1" customWidth="1"/>
    <col min="5" max="5" width="57.625" style="20" customWidth="1"/>
    <col min="6" max="6" width="12" style="20" bestFit="1" customWidth="1"/>
    <col min="7" max="7" width="19.375" style="6" bestFit="1" customWidth="1"/>
    <col min="8" max="8" width="19.375" style="20" bestFit="1" customWidth="1"/>
    <col min="9" max="16384" width="9" style="20"/>
  </cols>
  <sheetData>
    <row r="1" spans="1:7" ht="27">
      <c r="A1" s="27" t="s">
        <v>22</v>
      </c>
      <c r="B1" s="42" t="s">
        <v>23</v>
      </c>
      <c r="C1" s="43" t="s">
        <v>24</v>
      </c>
      <c r="D1" s="43" t="s">
        <v>25</v>
      </c>
      <c r="E1" s="43" t="s">
        <v>7</v>
      </c>
      <c r="F1" s="44" t="s">
        <v>26</v>
      </c>
      <c r="G1" s="45" t="s">
        <v>21</v>
      </c>
    </row>
    <row r="2" spans="1:7" ht="13.5">
      <c r="A2" s="28" t="s">
        <v>44</v>
      </c>
      <c r="B2" s="23">
        <v>45162</v>
      </c>
      <c r="C2" s="22" t="s">
        <v>45</v>
      </c>
      <c r="D2" s="25" t="s">
        <v>46</v>
      </c>
      <c r="E2" s="29" t="s">
        <v>120</v>
      </c>
      <c r="F2" s="30">
        <v>4400</v>
      </c>
      <c r="G2" s="31" t="s">
        <v>37</v>
      </c>
    </row>
    <row r="3" spans="1:7" ht="13.5">
      <c r="A3" s="28" t="s">
        <v>47</v>
      </c>
      <c r="B3" s="23">
        <v>45176</v>
      </c>
      <c r="C3" s="22" t="s">
        <v>45</v>
      </c>
      <c r="D3" s="25" t="s">
        <v>46</v>
      </c>
      <c r="E3" s="29" t="s">
        <v>154</v>
      </c>
      <c r="F3" s="30">
        <v>4400</v>
      </c>
      <c r="G3" s="31" t="s">
        <v>37</v>
      </c>
    </row>
    <row r="4" spans="1:7" ht="13.5">
      <c r="A4" s="28" t="s">
        <v>48</v>
      </c>
      <c r="B4" s="23">
        <v>45181</v>
      </c>
      <c r="C4" s="22" t="s">
        <v>49</v>
      </c>
      <c r="D4" s="25" t="s">
        <v>46</v>
      </c>
      <c r="E4" s="29" t="s">
        <v>155</v>
      </c>
      <c r="F4" s="30">
        <v>4400</v>
      </c>
      <c r="G4" s="31" t="s">
        <v>37</v>
      </c>
    </row>
    <row r="5" spans="1:7" ht="13.5">
      <c r="A5" s="28" t="s">
        <v>50</v>
      </c>
      <c r="B5" s="23">
        <v>45218</v>
      </c>
      <c r="C5" s="22" t="s">
        <v>45</v>
      </c>
      <c r="D5" s="25" t="s">
        <v>46</v>
      </c>
      <c r="E5" s="29" t="s">
        <v>156</v>
      </c>
      <c r="F5" s="30">
        <v>4400</v>
      </c>
      <c r="G5" s="31" t="s">
        <v>37</v>
      </c>
    </row>
    <row r="6" spans="1:7" ht="13.5">
      <c r="A6" s="28" t="s">
        <v>51</v>
      </c>
      <c r="B6" s="23">
        <v>45191</v>
      </c>
      <c r="C6" s="22" t="s">
        <v>52</v>
      </c>
      <c r="D6" s="25" t="s">
        <v>53</v>
      </c>
      <c r="E6" s="29" t="s">
        <v>157</v>
      </c>
      <c r="F6" s="30">
        <v>8800</v>
      </c>
      <c r="G6" s="31" t="s">
        <v>37</v>
      </c>
    </row>
    <row r="7" spans="1:7" ht="13.5">
      <c r="A7" s="28" t="s">
        <v>54</v>
      </c>
      <c r="B7" s="23">
        <v>45219</v>
      </c>
      <c r="C7" s="22" t="s">
        <v>52</v>
      </c>
      <c r="D7" s="25" t="s">
        <v>53</v>
      </c>
      <c r="E7" s="29" t="s">
        <v>158</v>
      </c>
      <c r="F7" s="30">
        <v>8800</v>
      </c>
      <c r="G7" s="31" t="s">
        <v>37</v>
      </c>
    </row>
    <row r="8" spans="1:7" ht="13.5">
      <c r="A8" s="28" t="s">
        <v>55</v>
      </c>
      <c r="B8" s="23">
        <v>45244</v>
      </c>
      <c r="C8" s="22" t="s">
        <v>49</v>
      </c>
      <c r="D8" s="25" t="s">
        <v>46</v>
      </c>
      <c r="E8" s="29" t="s">
        <v>159</v>
      </c>
      <c r="F8" s="30">
        <v>4400</v>
      </c>
      <c r="G8" s="31" t="s">
        <v>37</v>
      </c>
    </row>
    <row r="9" spans="1:7" ht="13.5">
      <c r="A9" s="28" t="s">
        <v>56</v>
      </c>
      <c r="B9" s="23">
        <v>45247</v>
      </c>
      <c r="C9" s="22" t="s">
        <v>52</v>
      </c>
      <c r="D9" s="25" t="s">
        <v>53</v>
      </c>
      <c r="E9" s="46" t="s">
        <v>121</v>
      </c>
      <c r="F9" s="30">
        <v>8800</v>
      </c>
      <c r="G9" s="31" t="s">
        <v>37</v>
      </c>
    </row>
    <row r="10" spans="1:7" ht="13.5">
      <c r="A10" s="28" t="s">
        <v>57</v>
      </c>
      <c r="B10" s="23">
        <v>45252</v>
      </c>
      <c r="C10" s="22" t="s">
        <v>58</v>
      </c>
      <c r="D10" s="25" t="s">
        <v>53</v>
      </c>
      <c r="E10" s="29" t="s">
        <v>122</v>
      </c>
      <c r="F10" s="30">
        <v>8800</v>
      </c>
      <c r="G10" s="31" t="s">
        <v>37</v>
      </c>
    </row>
    <row r="11" spans="1:7" ht="13.5">
      <c r="A11" s="28" t="s">
        <v>59</v>
      </c>
      <c r="B11" s="23">
        <v>45259</v>
      </c>
      <c r="C11" s="22" t="s">
        <v>58</v>
      </c>
      <c r="D11" s="25" t="s">
        <v>46</v>
      </c>
      <c r="E11" s="29" t="s">
        <v>160</v>
      </c>
      <c r="F11" s="30">
        <v>4400</v>
      </c>
      <c r="G11" s="31" t="s">
        <v>37</v>
      </c>
    </row>
    <row r="12" spans="1:7" ht="13.5">
      <c r="A12" s="28" t="s">
        <v>60</v>
      </c>
      <c r="B12" s="23">
        <v>45271</v>
      </c>
      <c r="C12" s="22" t="s">
        <v>61</v>
      </c>
      <c r="D12" s="25" t="s">
        <v>46</v>
      </c>
      <c r="E12" s="29" t="s">
        <v>161</v>
      </c>
      <c r="F12" s="30">
        <v>4400</v>
      </c>
      <c r="G12" s="31" t="s">
        <v>37</v>
      </c>
    </row>
    <row r="13" spans="1:7" ht="13.5">
      <c r="A13" s="28" t="s">
        <v>62</v>
      </c>
      <c r="B13" s="23">
        <v>45303</v>
      </c>
      <c r="C13" s="22" t="s">
        <v>52</v>
      </c>
      <c r="D13" s="25" t="s">
        <v>53</v>
      </c>
      <c r="E13" s="46" t="s">
        <v>130</v>
      </c>
      <c r="F13" s="30">
        <v>8800</v>
      </c>
      <c r="G13" s="31" t="s">
        <v>37</v>
      </c>
    </row>
    <row r="14" spans="1:7" ht="13.5">
      <c r="A14" s="28" t="s">
        <v>63</v>
      </c>
      <c r="B14" s="23">
        <v>45317</v>
      </c>
      <c r="C14" s="22" t="s">
        <v>52</v>
      </c>
      <c r="D14" s="25" t="s">
        <v>46</v>
      </c>
      <c r="E14" s="29" t="s">
        <v>162</v>
      </c>
      <c r="F14" s="30">
        <v>4400</v>
      </c>
      <c r="G14" s="31" t="s">
        <v>37</v>
      </c>
    </row>
    <row r="15" spans="1:7" ht="13.5">
      <c r="A15" s="28" t="s">
        <v>64</v>
      </c>
      <c r="B15" s="23">
        <v>45174</v>
      </c>
      <c r="C15" s="22" t="s">
        <v>49</v>
      </c>
      <c r="D15" s="25" t="s">
        <v>53</v>
      </c>
      <c r="E15" s="29" t="s">
        <v>123</v>
      </c>
      <c r="F15" s="30">
        <v>8800</v>
      </c>
      <c r="G15" s="31" t="s">
        <v>42</v>
      </c>
    </row>
    <row r="16" spans="1:7" ht="13.5">
      <c r="A16" s="28" t="s">
        <v>41</v>
      </c>
      <c r="B16" s="23">
        <v>45190</v>
      </c>
      <c r="C16" s="22" t="s">
        <v>45</v>
      </c>
      <c r="D16" s="25" t="s">
        <v>65</v>
      </c>
      <c r="E16" s="29" t="s">
        <v>124</v>
      </c>
      <c r="F16" s="30">
        <v>4400</v>
      </c>
      <c r="G16" s="31" t="s">
        <v>42</v>
      </c>
    </row>
    <row r="17" spans="1:7" ht="13.5">
      <c r="A17" s="28" t="s">
        <v>66</v>
      </c>
      <c r="B17" s="23">
        <v>45190</v>
      </c>
      <c r="C17" s="22" t="s">
        <v>45</v>
      </c>
      <c r="D17" s="25" t="s">
        <v>46</v>
      </c>
      <c r="E17" s="29" t="s">
        <v>125</v>
      </c>
      <c r="F17" s="30">
        <v>4400</v>
      </c>
      <c r="G17" s="31" t="s">
        <v>42</v>
      </c>
    </row>
    <row r="18" spans="1:7" ht="13.5">
      <c r="A18" s="28" t="s">
        <v>67</v>
      </c>
      <c r="B18" s="23">
        <v>45196</v>
      </c>
      <c r="C18" s="22" t="s">
        <v>58</v>
      </c>
      <c r="D18" s="25" t="s">
        <v>53</v>
      </c>
      <c r="E18" s="29" t="s">
        <v>131</v>
      </c>
      <c r="F18" s="30">
        <v>8800</v>
      </c>
      <c r="G18" s="31" t="s">
        <v>42</v>
      </c>
    </row>
    <row r="19" spans="1:7" ht="13.5">
      <c r="A19" s="28" t="s">
        <v>68</v>
      </c>
      <c r="B19" s="23">
        <v>45203</v>
      </c>
      <c r="C19" s="22" t="s">
        <v>58</v>
      </c>
      <c r="D19" s="25" t="s">
        <v>46</v>
      </c>
      <c r="E19" s="29" t="s">
        <v>163</v>
      </c>
      <c r="F19" s="30">
        <v>4400</v>
      </c>
      <c r="G19" s="31" t="s">
        <v>42</v>
      </c>
    </row>
    <row r="20" spans="1:7" ht="13.5">
      <c r="A20" s="28" t="s">
        <v>69</v>
      </c>
      <c r="B20" s="23">
        <v>45210</v>
      </c>
      <c r="C20" s="22" t="s">
        <v>58</v>
      </c>
      <c r="D20" s="25" t="s">
        <v>53</v>
      </c>
      <c r="E20" s="29" t="s">
        <v>126</v>
      </c>
      <c r="F20" s="30">
        <v>8800</v>
      </c>
      <c r="G20" s="31" t="s">
        <v>42</v>
      </c>
    </row>
    <row r="21" spans="1:7" ht="13.5">
      <c r="A21" s="28" t="s">
        <v>70</v>
      </c>
      <c r="B21" s="23">
        <v>45211</v>
      </c>
      <c r="C21" s="22" t="s">
        <v>45</v>
      </c>
      <c r="D21" s="25" t="s">
        <v>53</v>
      </c>
      <c r="E21" s="29" t="s">
        <v>127</v>
      </c>
      <c r="F21" s="30">
        <v>8800</v>
      </c>
      <c r="G21" s="31" t="s">
        <v>42</v>
      </c>
    </row>
    <row r="22" spans="1:7" ht="13.5">
      <c r="A22" s="28" t="s">
        <v>71</v>
      </c>
      <c r="B22" s="23">
        <v>45212</v>
      </c>
      <c r="C22" s="22" t="s">
        <v>52</v>
      </c>
      <c r="D22" s="25" t="s">
        <v>46</v>
      </c>
      <c r="E22" s="29" t="s">
        <v>164</v>
      </c>
      <c r="F22" s="30">
        <v>4400</v>
      </c>
      <c r="G22" s="31" t="s">
        <v>42</v>
      </c>
    </row>
    <row r="23" spans="1:7" ht="13.5">
      <c r="A23" s="28" t="s">
        <v>72</v>
      </c>
      <c r="B23" s="23">
        <v>45215</v>
      </c>
      <c r="C23" s="22" t="s">
        <v>61</v>
      </c>
      <c r="D23" s="25" t="s">
        <v>53</v>
      </c>
      <c r="E23" s="29" t="s">
        <v>165</v>
      </c>
      <c r="F23" s="30">
        <v>8800</v>
      </c>
      <c r="G23" s="31" t="s">
        <v>42</v>
      </c>
    </row>
    <row r="24" spans="1:7" ht="13.5">
      <c r="A24" s="28" t="s">
        <v>73</v>
      </c>
      <c r="B24" s="23">
        <v>45223</v>
      </c>
      <c r="C24" s="22" t="s">
        <v>49</v>
      </c>
      <c r="D24" s="25" t="s">
        <v>53</v>
      </c>
      <c r="E24" s="29" t="s">
        <v>166</v>
      </c>
      <c r="F24" s="30">
        <v>8800</v>
      </c>
      <c r="G24" s="31" t="s">
        <v>42</v>
      </c>
    </row>
    <row r="25" spans="1:7" ht="13.5">
      <c r="A25" s="28" t="s">
        <v>74</v>
      </c>
      <c r="B25" s="23">
        <v>45224</v>
      </c>
      <c r="C25" s="22" t="s">
        <v>58</v>
      </c>
      <c r="D25" s="25" t="s">
        <v>53</v>
      </c>
      <c r="E25" s="29" t="s">
        <v>167</v>
      </c>
      <c r="F25" s="30">
        <v>8800</v>
      </c>
      <c r="G25" s="31" t="s">
        <v>42</v>
      </c>
    </row>
    <row r="26" spans="1:7" ht="13.5">
      <c r="A26" s="28" t="s">
        <v>75</v>
      </c>
      <c r="B26" s="23">
        <v>45232</v>
      </c>
      <c r="C26" s="22" t="s">
        <v>45</v>
      </c>
      <c r="D26" s="25" t="s">
        <v>46</v>
      </c>
      <c r="E26" s="29" t="s">
        <v>168</v>
      </c>
      <c r="F26" s="30">
        <v>4400</v>
      </c>
      <c r="G26" s="31" t="s">
        <v>42</v>
      </c>
    </row>
    <row r="27" spans="1:7" ht="13.5">
      <c r="A27" s="28" t="s">
        <v>76</v>
      </c>
      <c r="B27" s="23">
        <v>45237</v>
      </c>
      <c r="C27" s="22" t="s">
        <v>49</v>
      </c>
      <c r="D27" s="25" t="s">
        <v>53</v>
      </c>
      <c r="E27" s="29" t="s">
        <v>169</v>
      </c>
      <c r="F27" s="30">
        <v>8800</v>
      </c>
      <c r="G27" s="31" t="s">
        <v>42</v>
      </c>
    </row>
    <row r="28" spans="1:7" ht="13.5">
      <c r="A28" s="28" t="s">
        <v>77</v>
      </c>
      <c r="B28" s="23">
        <v>45239</v>
      </c>
      <c r="C28" s="22" t="s">
        <v>45</v>
      </c>
      <c r="D28" s="25" t="s">
        <v>53</v>
      </c>
      <c r="E28" s="29" t="s">
        <v>170</v>
      </c>
      <c r="F28" s="30">
        <v>8800</v>
      </c>
      <c r="G28" s="31" t="s">
        <v>42</v>
      </c>
    </row>
    <row r="29" spans="1:7" ht="13.5">
      <c r="A29" s="28" t="s">
        <v>78</v>
      </c>
      <c r="B29" s="23">
        <v>45240</v>
      </c>
      <c r="C29" s="22" t="s">
        <v>52</v>
      </c>
      <c r="D29" s="25" t="s">
        <v>53</v>
      </c>
      <c r="E29" s="29" t="s">
        <v>171</v>
      </c>
      <c r="F29" s="30">
        <v>8800</v>
      </c>
      <c r="G29" s="31" t="s">
        <v>42</v>
      </c>
    </row>
    <row r="30" spans="1:7" ht="13.5">
      <c r="A30" s="28" t="s">
        <v>79</v>
      </c>
      <c r="B30" s="23">
        <v>45246</v>
      </c>
      <c r="C30" s="22" t="s">
        <v>45</v>
      </c>
      <c r="D30" s="25" t="s">
        <v>53</v>
      </c>
      <c r="E30" s="29" t="s">
        <v>128</v>
      </c>
      <c r="F30" s="30">
        <v>8800</v>
      </c>
      <c r="G30" s="31" t="s">
        <v>42</v>
      </c>
    </row>
    <row r="31" spans="1:7" ht="13.5">
      <c r="A31" s="28" t="s">
        <v>80</v>
      </c>
      <c r="B31" s="23">
        <v>45257</v>
      </c>
      <c r="C31" s="22" t="s">
        <v>61</v>
      </c>
      <c r="D31" s="25" t="s">
        <v>53</v>
      </c>
      <c r="E31" s="29" t="s">
        <v>172</v>
      </c>
      <c r="F31" s="30">
        <v>8800</v>
      </c>
      <c r="G31" s="31" t="s">
        <v>42</v>
      </c>
    </row>
    <row r="32" spans="1:7" ht="13.5">
      <c r="A32" s="28" t="s">
        <v>81</v>
      </c>
      <c r="B32" s="23">
        <v>45264</v>
      </c>
      <c r="C32" s="22" t="s">
        <v>61</v>
      </c>
      <c r="D32" s="25" t="s">
        <v>46</v>
      </c>
      <c r="E32" s="29" t="s">
        <v>173</v>
      </c>
      <c r="F32" s="30">
        <v>4400</v>
      </c>
      <c r="G32" s="31" t="s">
        <v>42</v>
      </c>
    </row>
    <row r="33" spans="1:7" ht="13.5">
      <c r="A33" s="28" t="s">
        <v>82</v>
      </c>
      <c r="B33" s="23">
        <v>45267</v>
      </c>
      <c r="C33" s="22" t="s">
        <v>45</v>
      </c>
      <c r="D33" s="25" t="s">
        <v>53</v>
      </c>
      <c r="E33" s="29" t="s">
        <v>174</v>
      </c>
      <c r="F33" s="30">
        <v>8800</v>
      </c>
      <c r="G33" s="31" t="s">
        <v>42</v>
      </c>
    </row>
    <row r="34" spans="1:7" ht="13.5">
      <c r="A34" s="28" t="s">
        <v>83</v>
      </c>
      <c r="B34" s="23">
        <v>45268</v>
      </c>
      <c r="C34" s="22" t="s">
        <v>52</v>
      </c>
      <c r="D34" s="25" t="s">
        <v>53</v>
      </c>
      <c r="E34" s="29" t="s">
        <v>129</v>
      </c>
      <c r="F34" s="30">
        <v>8800</v>
      </c>
      <c r="G34" s="31" t="s">
        <v>42</v>
      </c>
    </row>
    <row r="35" spans="1:7" ht="13.5">
      <c r="A35" s="28" t="s">
        <v>84</v>
      </c>
      <c r="B35" s="23">
        <v>45272</v>
      </c>
      <c r="C35" s="22" t="s">
        <v>49</v>
      </c>
      <c r="D35" s="25" t="s">
        <v>53</v>
      </c>
      <c r="E35" s="29" t="s">
        <v>175</v>
      </c>
      <c r="F35" s="30">
        <v>8800</v>
      </c>
      <c r="G35" s="31" t="s">
        <v>42</v>
      </c>
    </row>
    <row r="36" spans="1:7" ht="13.5">
      <c r="A36" s="28" t="s">
        <v>85</v>
      </c>
      <c r="B36" s="23">
        <v>45274</v>
      </c>
      <c r="C36" s="22" t="s">
        <v>45</v>
      </c>
      <c r="D36" s="25" t="s">
        <v>46</v>
      </c>
      <c r="E36" s="29" t="s">
        <v>176</v>
      </c>
      <c r="F36" s="30">
        <v>4400</v>
      </c>
      <c r="G36" s="31" t="s">
        <v>42</v>
      </c>
    </row>
    <row r="37" spans="1:7" ht="13.5">
      <c r="A37" s="28" t="s">
        <v>86</v>
      </c>
      <c r="B37" s="23">
        <v>45309</v>
      </c>
      <c r="C37" s="22" t="s">
        <v>45</v>
      </c>
      <c r="D37" s="25" t="s">
        <v>53</v>
      </c>
      <c r="E37" s="29" t="s">
        <v>177</v>
      </c>
      <c r="F37" s="30">
        <v>8800</v>
      </c>
      <c r="G37" s="31" t="s">
        <v>42</v>
      </c>
    </row>
    <row r="38" spans="1:7" ht="13.5">
      <c r="A38" s="28" t="s">
        <v>87</v>
      </c>
      <c r="B38" s="23">
        <v>45324</v>
      </c>
      <c r="C38" s="22" t="s">
        <v>52</v>
      </c>
      <c r="D38" s="25" t="s">
        <v>53</v>
      </c>
      <c r="E38" s="29" t="s">
        <v>132</v>
      </c>
      <c r="F38" s="30">
        <v>8800</v>
      </c>
      <c r="G38" s="31" t="s">
        <v>42</v>
      </c>
    </row>
    <row r="39" spans="1:7" ht="13.5">
      <c r="A39" s="32" t="s">
        <v>88</v>
      </c>
      <c r="B39" s="23">
        <v>45104</v>
      </c>
      <c r="C39" s="22" t="s">
        <v>49</v>
      </c>
      <c r="D39" s="25" t="s">
        <v>46</v>
      </c>
      <c r="E39" s="29" t="s">
        <v>178</v>
      </c>
      <c r="F39" s="30">
        <v>4400</v>
      </c>
      <c r="G39" s="31" t="s">
        <v>43</v>
      </c>
    </row>
    <row r="40" spans="1:7" ht="13.5">
      <c r="A40" s="32" t="s">
        <v>89</v>
      </c>
      <c r="B40" s="23">
        <v>45111</v>
      </c>
      <c r="C40" s="22" t="s">
        <v>49</v>
      </c>
      <c r="D40" s="25" t="s">
        <v>46</v>
      </c>
      <c r="E40" s="29" t="s">
        <v>179</v>
      </c>
      <c r="F40" s="30">
        <v>4400</v>
      </c>
      <c r="G40" s="31" t="s">
        <v>43</v>
      </c>
    </row>
    <row r="41" spans="1:7" ht="13.5">
      <c r="A41" s="32" t="s">
        <v>90</v>
      </c>
      <c r="B41" s="23">
        <v>45114</v>
      </c>
      <c r="C41" s="22" t="s">
        <v>52</v>
      </c>
      <c r="D41" s="25" t="s">
        <v>46</v>
      </c>
      <c r="E41" s="29" t="s">
        <v>180</v>
      </c>
      <c r="F41" s="30">
        <v>4400</v>
      </c>
      <c r="G41" s="31" t="s">
        <v>43</v>
      </c>
    </row>
    <row r="42" spans="1:7" ht="13.5">
      <c r="A42" s="32" t="s">
        <v>91</v>
      </c>
      <c r="B42" s="23">
        <v>45118</v>
      </c>
      <c r="C42" s="22" t="s">
        <v>49</v>
      </c>
      <c r="D42" s="25" t="s">
        <v>65</v>
      </c>
      <c r="E42" s="29" t="s">
        <v>181</v>
      </c>
      <c r="F42" s="30">
        <v>4400</v>
      </c>
      <c r="G42" s="31" t="s">
        <v>43</v>
      </c>
    </row>
    <row r="43" spans="1:7" ht="13.5">
      <c r="A43" s="32" t="s">
        <v>92</v>
      </c>
      <c r="B43" s="23">
        <v>45118</v>
      </c>
      <c r="C43" s="22" t="s">
        <v>49</v>
      </c>
      <c r="D43" s="25" t="s">
        <v>46</v>
      </c>
      <c r="E43" s="29" t="s">
        <v>182</v>
      </c>
      <c r="F43" s="30">
        <v>4400</v>
      </c>
      <c r="G43" s="31" t="s">
        <v>43</v>
      </c>
    </row>
    <row r="44" spans="1:7" ht="13.5">
      <c r="A44" s="32" t="s">
        <v>93</v>
      </c>
      <c r="B44" s="23">
        <v>45119</v>
      </c>
      <c r="C44" s="22" t="s">
        <v>58</v>
      </c>
      <c r="D44" s="25" t="s">
        <v>46</v>
      </c>
      <c r="E44" s="29" t="s">
        <v>183</v>
      </c>
      <c r="F44" s="30">
        <v>4400</v>
      </c>
      <c r="G44" s="31" t="s">
        <v>43</v>
      </c>
    </row>
    <row r="45" spans="1:7" ht="13.5">
      <c r="A45" s="32" t="s">
        <v>94</v>
      </c>
      <c r="B45" s="23">
        <v>45132</v>
      </c>
      <c r="C45" s="22" t="s">
        <v>49</v>
      </c>
      <c r="D45" s="25" t="s">
        <v>65</v>
      </c>
      <c r="E45" s="29" t="s">
        <v>184</v>
      </c>
      <c r="F45" s="30">
        <v>4400</v>
      </c>
      <c r="G45" s="31" t="s">
        <v>43</v>
      </c>
    </row>
    <row r="46" spans="1:7" ht="13.5">
      <c r="A46" s="32" t="s">
        <v>95</v>
      </c>
      <c r="B46" s="23">
        <v>45132</v>
      </c>
      <c r="C46" s="22" t="s">
        <v>49</v>
      </c>
      <c r="D46" s="25" t="s">
        <v>46</v>
      </c>
      <c r="E46" s="29" t="s">
        <v>185</v>
      </c>
      <c r="F46" s="30">
        <v>4400</v>
      </c>
      <c r="G46" s="31" t="s">
        <v>43</v>
      </c>
    </row>
    <row r="47" spans="1:7" ht="13.5">
      <c r="A47" s="32" t="s">
        <v>96</v>
      </c>
      <c r="B47" s="23">
        <v>45159</v>
      </c>
      <c r="C47" s="22" t="s">
        <v>61</v>
      </c>
      <c r="D47" s="25" t="s">
        <v>53</v>
      </c>
      <c r="E47" s="29" t="s">
        <v>133</v>
      </c>
      <c r="F47" s="30">
        <v>8800</v>
      </c>
      <c r="G47" s="31" t="s">
        <v>43</v>
      </c>
    </row>
    <row r="48" spans="1:7" ht="13.5">
      <c r="A48" s="32" t="s">
        <v>97</v>
      </c>
      <c r="B48" s="23">
        <v>45161</v>
      </c>
      <c r="C48" s="22" t="s">
        <v>58</v>
      </c>
      <c r="D48" s="25" t="s">
        <v>46</v>
      </c>
      <c r="E48" s="29" t="s">
        <v>186</v>
      </c>
      <c r="F48" s="30">
        <v>4400</v>
      </c>
      <c r="G48" s="31" t="s">
        <v>43</v>
      </c>
    </row>
    <row r="49" spans="1:7" ht="13.5">
      <c r="A49" s="32" t="s">
        <v>98</v>
      </c>
      <c r="B49" s="23">
        <v>45166</v>
      </c>
      <c r="C49" s="22" t="s">
        <v>61</v>
      </c>
      <c r="D49" s="25" t="s">
        <v>53</v>
      </c>
      <c r="E49" s="29" t="s">
        <v>134</v>
      </c>
      <c r="F49" s="30">
        <v>8800</v>
      </c>
      <c r="G49" s="31" t="s">
        <v>43</v>
      </c>
    </row>
    <row r="50" spans="1:7" ht="13.5">
      <c r="A50" s="32" t="s">
        <v>99</v>
      </c>
      <c r="B50" s="23">
        <v>45167</v>
      </c>
      <c r="C50" s="22" t="s">
        <v>49</v>
      </c>
      <c r="D50" s="25" t="s">
        <v>53</v>
      </c>
      <c r="E50" s="29" t="s">
        <v>135</v>
      </c>
      <c r="F50" s="30">
        <v>8800</v>
      </c>
      <c r="G50" s="31" t="s">
        <v>43</v>
      </c>
    </row>
    <row r="51" spans="1:7" ht="13.5">
      <c r="A51" s="32" t="s">
        <v>100</v>
      </c>
      <c r="B51" s="23">
        <v>45180</v>
      </c>
      <c r="C51" s="22" t="s">
        <v>61</v>
      </c>
      <c r="D51" s="25" t="s">
        <v>46</v>
      </c>
      <c r="E51" s="29" t="s">
        <v>187</v>
      </c>
      <c r="F51" s="30">
        <v>4400</v>
      </c>
      <c r="G51" s="31" t="s">
        <v>43</v>
      </c>
    </row>
    <row r="52" spans="1:7" ht="13.5">
      <c r="A52" s="32" t="s">
        <v>101</v>
      </c>
      <c r="B52" s="23">
        <v>45183</v>
      </c>
      <c r="C52" s="22" t="s">
        <v>45</v>
      </c>
      <c r="D52" s="25" t="s">
        <v>53</v>
      </c>
      <c r="E52" s="29" t="s">
        <v>188</v>
      </c>
      <c r="F52" s="30">
        <v>8800</v>
      </c>
      <c r="G52" s="31" t="s">
        <v>43</v>
      </c>
    </row>
    <row r="53" spans="1:7" ht="13.5">
      <c r="A53" s="32" t="s">
        <v>102</v>
      </c>
      <c r="B53" s="23">
        <v>45184</v>
      </c>
      <c r="C53" s="22" t="s">
        <v>52</v>
      </c>
      <c r="D53" s="25" t="s">
        <v>53</v>
      </c>
      <c r="E53" s="29" t="s">
        <v>189</v>
      </c>
      <c r="F53" s="30">
        <v>8800</v>
      </c>
      <c r="G53" s="31" t="s">
        <v>43</v>
      </c>
    </row>
    <row r="54" spans="1:7" ht="13.5">
      <c r="A54" s="32" t="s">
        <v>103</v>
      </c>
      <c r="B54" s="23">
        <v>45189</v>
      </c>
      <c r="C54" s="22" t="s">
        <v>58</v>
      </c>
      <c r="D54" s="25" t="s">
        <v>53</v>
      </c>
      <c r="E54" s="29" t="s">
        <v>190</v>
      </c>
      <c r="F54" s="30">
        <v>8800</v>
      </c>
      <c r="G54" s="31" t="s">
        <v>43</v>
      </c>
    </row>
    <row r="55" spans="1:7" ht="13.5">
      <c r="A55" s="32" t="s">
        <v>104</v>
      </c>
      <c r="B55" s="23">
        <v>45194</v>
      </c>
      <c r="C55" s="22" t="s">
        <v>61</v>
      </c>
      <c r="D55" s="25" t="s">
        <v>46</v>
      </c>
      <c r="E55" s="29" t="s">
        <v>191</v>
      </c>
      <c r="F55" s="30">
        <v>4400</v>
      </c>
      <c r="G55" s="31" t="s">
        <v>43</v>
      </c>
    </row>
    <row r="56" spans="1:7" ht="13.5">
      <c r="A56" s="32" t="s">
        <v>105</v>
      </c>
      <c r="B56" s="23">
        <v>45205</v>
      </c>
      <c r="C56" s="22" t="s">
        <v>52</v>
      </c>
      <c r="D56" s="25" t="s">
        <v>53</v>
      </c>
      <c r="E56" s="29" t="s">
        <v>192</v>
      </c>
      <c r="F56" s="30">
        <v>8800</v>
      </c>
      <c r="G56" s="31" t="s">
        <v>43</v>
      </c>
    </row>
    <row r="57" spans="1:7" ht="13.5">
      <c r="A57" s="32" t="s">
        <v>106</v>
      </c>
      <c r="B57" s="33" t="s">
        <v>115</v>
      </c>
      <c r="C57" s="22" t="s">
        <v>203</v>
      </c>
      <c r="D57" s="25" t="s">
        <v>65</v>
      </c>
      <c r="E57" s="29" t="s">
        <v>201</v>
      </c>
      <c r="F57" s="30">
        <v>8800</v>
      </c>
      <c r="G57" s="31" t="s">
        <v>43</v>
      </c>
    </row>
    <row r="58" spans="1:7" ht="13.5">
      <c r="A58" s="32" t="s">
        <v>107</v>
      </c>
      <c r="B58" s="23">
        <v>45250</v>
      </c>
      <c r="C58" s="22" t="s">
        <v>61</v>
      </c>
      <c r="D58" s="25" t="s">
        <v>53</v>
      </c>
      <c r="E58" s="29" t="s">
        <v>193</v>
      </c>
      <c r="F58" s="30">
        <v>8800</v>
      </c>
      <c r="G58" s="31" t="s">
        <v>43</v>
      </c>
    </row>
    <row r="59" spans="1:7" ht="13.5">
      <c r="A59" s="32" t="s">
        <v>108</v>
      </c>
      <c r="B59" s="23">
        <v>45258</v>
      </c>
      <c r="C59" s="22" t="s">
        <v>49</v>
      </c>
      <c r="D59" s="25" t="s">
        <v>53</v>
      </c>
      <c r="E59" s="29" t="s">
        <v>194</v>
      </c>
      <c r="F59" s="30">
        <v>8800</v>
      </c>
      <c r="G59" s="31" t="s">
        <v>43</v>
      </c>
    </row>
    <row r="60" spans="1:7" ht="13.5">
      <c r="A60" s="32" t="s">
        <v>109</v>
      </c>
      <c r="B60" s="23">
        <v>45265</v>
      </c>
      <c r="C60" s="22" t="s">
        <v>49</v>
      </c>
      <c r="D60" s="25" t="s">
        <v>53</v>
      </c>
      <c r="E60" s="29" t="s">
        <v>195</v>
      </c>
      <c r="F60" s="30">
        <v>8800</v>
      </c>
      <c r="G60" s="31" t="s">
        <v>43</v>
      </c>
    </row>
    <row r="61" spans="1:7" ht="13.5">
      <c r="A61" s="32" t="s">
        <v>110</v>
      </c>
      <c r="B61" s="34">
        <v>45307</v>
      </c>
      <c r="C61" s="22" t="s">
        <v>49</v>
      </c>
      <c r="D61" s="25" t="s">
        <v>46</v>
      </c>
      <c r="E61" s="29" t="s">
        <v>196</v>
      </c>
      <c r="F61" s="30">
        <v>4400</v>
      </c>
      <c r="G61" s="35" t="s">
        <v>43</v>
      </c>
    </row>
    <row r="62" spans="1:7" ht="13.5">
      <c r="A62" s="32" t="s">
        <v>111</v>
      </c>
      <c r="B62" s="23">
        <v>45310</v>
      </c>
      <c r="C62" s="22" t="s">
        <v>52</v>
      </c>
      <c r="D62" s="25" t="s">
        <v>53</v>
      </c>
      <c r="E62" s="29" t="s">
        <v>197</v>
      </c>
      <c r="F62" s="30">
        <v>8800</v>
      </c>
      <c r="G62" s="35" t="s">
        <v>43</v>
      </c>
    </row>
    <row r="63" spans="1:7" ht="13.5">
      <c r="A63" s="32" t="s">
        <v>112</v>
      </c>
      <c r="B63" s="23">
        <v>45316</v>
      </c>
      <c r="C63" s="22" t="s">
        <v>45</v>
      </c>
      <c r="D63" s="25" t="s">
        <v>53</v>
      </c>
      <c r="E63" s="29" t="s">
        <v>198</v>
      </c>
      <c r="F63" s="30">
        <v>8800</v>
      </c>
      <c r="G63" s="35" t="s">
        <v>43</v>
      </c>
    </row>
    <row r="64" spans="1:7" ht="13.5">
      <c r="A64" s="32" t="s">
        <v>113</v>
      </c>
      <c r="B64" s="23">
        <v>45330</v>
      </c>
      <c r="C64" s="22" t="s">
        <v>45</v>
      </c>
      <c r="D64" s="25" t="s">
        <v>53</v>
      </c>
      <c r="E64" s="29" t="s">
        <v>199</v>
      </c>
      <c r="F64" s="30">
        <v>8800</v>
      </c>
      <c r="G64" s="35" t="s">
        <v>43</v>
      </c>
    </row>
    <row r="65" spans="1:7" ht="13.5">
      <c r="A65" s="36" t="s">
        <v>114</v>
      </c>
      <c r="B65" s="37">
        <v>45335</v>
      </c>
      <c r="C65" s="38" t="s">
        <v>49</v>
      </c>
      <c r="D65" s="26" t="s">
        <v>46</v>
      </c>
      <c r="E65" s="39" t="s">
        <v>200</v>
      </c>
      <c r="F65" s="40">
        <v>4400</v>
      </c>
      <c r="G65" s="41" t="s">
        <v>43</v>
      </c>
    </row>
  </sheetData>
  <sheetProtection selectLockedCells="1" selectUnlockedCells="1"/>
  <phoneticPr fontId="3"/>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申込書（記入例）</vt:lpstr>
      <vt:lpstr>申込書（様式1）</vt:lpstr>
      <vt:lpstr>申込書 （様式2）</vt:lpstr>
      <vt:lpstr>研修リスト</vt:lpstr>
      <vt:lpstr>'申込書 （様式2）'!Print_Area</vt:lpstr>
      <vt:lpstr>'申込書（記入例）'!Print_Area</vt:lpstr>
      <vt:lpstr>'申込書（様式1）'!Print_Area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mnakamura</dc:creator>
  <cp:lastModifiedBy>mnakamura</cp:lastModifiedBy>
  <cp:lastPrinted>2023-05-22T23:50:12Z</cp:lastPrinted>
  <dcterms:created xsi:type="dcterms:W3CDTF">2021-04-22T02:31:41Z</dcterms:created>
  <dcterms:modified xsi:type="dcterms:W3CDTF">2023-05-22T23:50:23Z</dcterms:modified>
</cp:coreProperties>
</file>