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Optics03\100_総務企画課\R7\540_基礎加工技術習得研修（R7）\21_広報関連（研修ガイド・チラシ　他）\02_SSN\"/>
    </mc:Choice>
  </mc:AlternateContent>
  <xr:revisionPtr revIDLastSave="0" documentId="13_ncr:1_{0BE70A64-885D-456C-BF78-B510AFDA6DC2}" xr6:coauthVersionLast="47" xr6:coauthVersionMax="47" xr10:uidLastSave="{00000000-0000-0000-0000-000000000000}"/>
  <bookViews>
    <workbookView xWindow="-28920" yWindow="-3045" windowWidth="29040" windowHeight="15720" activeTab="2" xr2:uid="{E3B67838-13A8-4FC8-B77F-3C5995497E37}"/>
  </bookViews>
  <sheets>
    <sheet name="申込書（記入例）" sheetId="12" r:id="rId1"/>
    <sheet name="申込書（様式1）" sheetId="8" r:id="rId2"/>
    <sheet name="申込書 （様式2）" sheetId="9" r:id="rId3"/>
    <sheet name="研修リスト" sheetId="10" state="hidden" r:id="rId4"/>
  </sheets>
  <definedNames>
    <definedName name="_xlnm._FilterDatabase" localSheetId="3" hidden="1">研修リスト!$A$1:$E$1</definedName>
    <definedName name="_xlnm.Print_Area" localSheetId="2">'申込書 （様式2）'!$A$1:$N$38</definedName>
    <definedName name="_xlnm.Print_Area" localSheetId="0">'申込書（記入例）'!$A$1:$O$32</definedName>
    <definedName name="_xlnm.Print_Area" localSheetId="1">'申込書（様式1）'!$A$1:$O$32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9" l="1"/>
  <c r="D16" i="9"/>
  <c r="D14" i="9"/>
  <c r="D17" i="12"/>
  <c r="D15" i="12"/>
  <c r="D13" i="12"/>
  <c r="D11" i="12"/>
  <c r="B6" i="12"/>
  <c r="D11" i="8"/>
  <c r="D15" i="8"/>
  <c r="D17" i="8" l="1"/>
  <c r="D13" i="8"/>
  <c r="D24" i="9"/>
  <c r="D18" i="9"/>
  <c r="D20" i="9"/>
  <c r="D26" i="9"/>
  <c r="D28" i="9"/>
  <c r="D30" i="9"/>
  <c r="D12" i="9"/>
  <c r="H35" i="9" l="1"/>
  <c r="H34" i="9"/>
  <c r="B7" i="9" l="1"/>
  <c r="B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chyokoyama</author>
  </authors>
  <commentList>
    <comment ref="C11" authorId="0" shapeId="0" xr:uid="{F909BEB2-A1C7-460C-AB5B-F9EB1EB8BFD9}">
      <text>
        <r>
          <rPr>
            <b/>
            <sz val="14"/>
            <color indexed="81"/>
            <rFont val="BIZ UDPゴシック"/>
            <family val="3"/>
            <charset val="128"/>
          </rPr>
          <t>プルダウンより選択ください</t>
        </r>
      </text>
    </comment>
    <comment ref="D11" authorId="0" shapeId="0" xr:uid="{8F76B9BB-2E44-41E5-B92F-CFC8F8E2EC34}">
      <text>
        <r>
          <rPr>
            <sz val="11"/>
            <color indexed="81"/>
            <rFont val="BIZ UDPゴシック"/>
            <family val="3"/>
            <charset val="128"/>
          </rPr>
          <t>研修コードを選択すると研修名が自動で入力されます</t>
        </r>
        <r>
          <rPr>
            <b/>
            <sz val="11"/>
            <color indexed="81"/>
            <rFont val="BIZ UDPゴシック"/>
            <family val="3"/>
            <charset val="128"/>
          </rPr>
          <t>。</t>
        </r>
      </text>
    </comment>
    <comment ref="J11" authorId="0" shapeId="0" xr:uid="{4AA63814-B19D-4CD7-BCF5-C2E87DFF772C}">
      <text>
        <r>
          <rPr>
            <b/>
            <sz val="14"/>
            <color indexed="81"/>
            <rFont val="BIZ UDPゴシック"/>
            <family val="3"/>
            <charset val="128"/>
          </rPr>
          <t>プルダウンより選択ください</t>
        </r>
      </text>
    </comment>
    <comment ref="N11" authorId="0" shapeId="0" xr:uid="{BDE42D78-8031-4D79-A016-EF951964A981}">
      <text>
        <r>
          <rPr>
            <b/>
            <sz val="14"/>
            <color indexed="81"/>
            <rFont val="BIZ UDPゴシック"/>
            <family val="3"/>
            <charset val="128"/>
          </rPr>
          <t>プルダウンより選択ください</t>
        </r>
      </text>
    </comment>
  </commentList>
</comments>
</file>

<file path=xl/sharedStrings.xml><?xml version="1.0" encoding="utf-8"?>
<sst xmlns="http://schemas.openxmlformats.org/spreadsheetml/2006/main" count="204" uniqueCount="100">
  <si>
    <t>受講希望研修</t>
    <rPh sb="0" eb="2">
      <t>ジュコウ</t>
    </rPh>
    <rPh sb="2" eb="4">
      <t>キボウ</t>
    </rPh>
    <rPh sb="4" eb="6">
      <t>ケンシュウ</t>
    </rPh>
    <phoneticPr fontId="3"/>
  </si>
  <si>
    <t>所属部署</t>
    <rPh sb="0" eb="2">
      <t>ショゾク</t>
    </rPh>
    <rPh sb="2" eb="4">
      <t>ブショ</t>
    </rPh>
    <phoneticPr fontId="3"/>
  </si>
  <si>
    <t>役職</t>
    <rPh sb="0" eb="2">
      <t>ヤクショク</t>
    </rPh>
    <phoneticPr fontId="3"/>
  </si>
  <si>
    <t>年代</t>
    <rPh sb="0" eb="2">
      <t>ネンダイ</t>
    </rPh>
    <phoneticPr fontId="3"/>
  </si>
  <si>
    <t>勤続
年数</t>
    <rPh sb="0" eb="2">
      <t>キンゾク</t>
    </rPh>
    <rPh sb="3" eb="5">
      <t>ネンスウ</t>
    </rPh>
    <phoneticPr fontId="3"/>
  </si>
  <si>
    <t>性別</t>
    <rPh sb="0" eb="2">
      <t>セイベツ</t>
    </rPh>
    <phoneticPr fontId="3"/>
  </si>
  <si>
    <t>研修コード</t>
    <rPh sb="0" eb="2">
      <t>ケンシュウ</t>
    </rPh>
    <phoneticPr fontId="3"/>
  </si>
  <si>
    <t>研修名</t>
    <rPh sb="0" eb="2">
      <t>ケンシュウ</t>
    </rPh>
    <rPh sb="2" eb="3">
      <t>メイ</t>
    </rPh>
    <phoneticPr fontId="1"/>
  </si>
  <si>
    <t>研修名</t>
    <rPh sb="0" eb="2">
      <t>ケンシュウ</t>
    </rPh>
    <rPh sb="2" eb="3">
      <t>メイ</t>
    </rPh>
    <phoneticPr fontId="3"/>
  </si>
  <si>
    <t>代</t>
    <rPh sb="0" eb="1">
      <t>ダイ</t>
    </rPh>
    <phoneticPr fontId="3"/>
  </si>
  <si>
    <t>企業名</t>
  </si>
  <si>
    <t>研修窓口担当者</t>
  </si>
  <si>
    <t>部　署</t>
  </si>
  <si>
    <t>代表者役職
氏名</t>
    <phoneticPr fontId="3"/>
  </si>
  <si>
    <t>所在地</t>
  </si>
  <si>
    <t>氏　名</t>
  </si>
  <si>
    <t>窓口担当
E-mail</t>
    <rPh sb="0" eb="2">
      <t>マドグチ</t>
    </rPh>
    <rPh sb="2" eb="4">
      <t>タントウ</t>
    </rPh>
    <phoneticPr fontId="3"/>
  </si>
  <si>
    <t>ＴＥＬ</t>
  </si>
  <si>
    <t>業種</t>
    <rPh sb="0" eb="2">
      <t>ギョウシュ</t>
    </rPh>
    <phoneticPr fontId="3"/>
  </si>
  <si>
    <t>ＦＡＸ</t>
  </si>
  <si>
    <t>事務局処理欄</t>
    <rPh sb="0" eb="3">
      <t>ジムキョク</t>
    </rPh>
    <rPh sb="3" eb="5">
      <t>ショリ</t>
    </rPh>
    <rPh sb="5" eb="6">
      <t>ラン</t>
    </rPh>
    <phoneticPr fontId="3"/>
  </si>
  <si>
    <t>事業
区分</t>
    <rPh sb="0" eb="2">
      <t>ジギョウ</t>
    </rPh>
    <rPh sb="3" eb="5">
      <t>クブン</t>
    </rPh>
    <phoneticPr fontId="1"/>
  </si>
  <si>
    <t>講座
コード</t>
    <rPh sb="0" eb="2">
      <t>コウザ</t>
    </rPh>
    <phoneticPr fontId="1"/>
  </si>
  <si>
    <t>開催
日</t>
    <rPh sb="0" eb="2">
      <t>カイサイ</t>
    </rPh>
    <rPh sb="3" eb="4">
      <t>ヒ</t>
    </rPh>
    <phoneticPr fontId="1"/>
  </si>
  <si>
    <t>曜日</t>
    <rPh sb="0" eb="2">
      <t>ヨウビ</t>
    </rPh>
    <phoneticPr fontId="1"/>
  </si>
  <si>
    <t>受講料
（税込）</t>
    <rPh sb="0" eb="3">
      <t>ジュコウリョウ</t>
    </rPh>
    <rPh sb="5" eb="7">
      <t>ゼイコ</t>
    </rPh>
    <phoneticPr fontId="1"/>
  </si>
  <si>
    <t>年</t>
    <phoneticPr fontId="3"/>
  </si>
  <si>
    <t>(事務局用)
予約NO.</t>
    <rPh sb="1" eb="5">
      <t>ジムキョクヨウ</t>
    </rPh>
    <rPh sb="7" eb="9">
      <t>ヨヤク</t>
    </rPh>
    <phoneticPr fontId="3"/>
  </si>
  <si>
    <r>
      <t>●②③④⑤⑥⑦⑧●
●</t>
    </r>
    <r>
      <rPr>
        <sz val="10"/>
        <color theme="1"/>
        <rFont val="Meiryo UI"/>
        <family val="3"/>
        <charset val="128"/>
      </rPr>
      <t>B C D E F G H I●</t>
    </r>
    <phoneticPr fontId="3"/>
  </si>
  <si>
    <t>（申込書　様式１）</t>
    <rPh sb="1" eb="4">
      <t>モウシコミショ</t>
    </rPh>
    <rPh sb="5" eb="7">
      <t>ヨウシキ</t>
    </rPh>
    <phoneticPr fontId="3"/>
  </si>
  <si>
    <t>研修受講申込書</t>
    <phoneticPr fontId="3"/>
  </si>
  <si>
    <t>086-286-9661</t>
    <phoneticPr fontId="3"/>
  </si>
  <si>
    <t>086-286-9662</t>
    <phoneticPr fontId="3"/>
  </si>
  <si>
    <t>（フリガナ）</t>
    <phoneticPr fontId="3"/>
  </si>
  <si>
    <t>受講者氏名</t>
    <phoneticPr fontId="3"/>
  </si>
  <si>
    <t>ヤマダ　タロウ</t>
    <phoneticPr fontId="3"/>
  </si>
  <si>
    <t>男</t>
  </si>
  <si>
    <t>〒</t>
    <phoneticPr fontId="3"/>
  </si>
  <si>
    <t>水</t>
    <rPh sb="0" eb="1">
      <t>スイ</t>
    </rPh>
    <phoneticPr fontId="4"/>
  </si>
  <si>
    <t>月</t>
    <rPh sb="0" eb="1">
      <t>ゲツ</t>
    </rPh>
    <phoneticPr fontId="4"/>
  </si>
  <si>
    <t>火</t>
    <rPh sb="0" eb="1">
      <t>ヒ</t>
    </rPh>
    <phoneticPr fontId="4"/>
  </si>
  <si>
    <t>木</t>
    <rPh sb="0" eb="1">
      <t>モク</t>
    </rPh>
    <phoneticPr fontId="4"/>
  </si>
  <si>
    <t>山田　太郎</t>
    <phoneticPr fontId="3"/>
  </si>
  <si>
    <r>
      <t>・</t>
    </r>
    <r>
      <rPr>
        <b/>
        <u/>
        <sz val="14"/>
        <color theme="1"/>
        <rFont val="Meiryo UI"/>
        <family val="3"/>
        <charset val="128"/>
      </rPr>
      <t>申込書（様式1）と合わせて</t>
    </r>
    <r>
      <rPr>
        <b/>
        <sz val="14"/>
        <color theme="1"/>
        <rFont val="Meiryo UI"/>
        <family val="3"/>
        <charset val="128"/>
      </rPr>
      <t>ご利用ください。
・申込書（様式1）の注意事項をご確認の上、お申し込みください。</t>
    </r>
    <rPh sb="5" eb="7">
      <t>ヨウシキ</t>
    </rPh>
    <rPh sb="24" eb="27">
      <t>モウシコミショ</t>
    </rPh>
    <rPh sb="33" eb="37">
      <t>チュウイジコウ</t>
    </rPh>
    <rPh sb="39" eb="41">
      <t>カクニン</t>
    </rPh>
    <rPh sb="42" eb="43">
      <t>ウエ</t>
    </rPh>
    <rPh sb="45" eb="46">
      <t>モウ</t>
    </rPh>
    <rPh sb="47" eb="48">
      <t>コ</t>
    </rPh>
    <phoneticPr fontId="3"/>
  </si>
  <si>
    <t>（申込書　様式２）</t>
    <rPh sb="1" eb="4">
      <t>モウシコミショ</t>
    </rPh>
    <rPh sb="5" eb="7">
      <t>ヨウシキ</t>
    </rPh>
    <phoneticPr fontId="3"/>
  </si>
  <si>
    <t>M02</t>
    <phoneticPr fontId="3"/>
  </si>
  <si>
    <t>M03</t>
  </si>
  <si>
    <t>M04</t>
  </si>
  <si>
    <t>M05</t>
  </si>
  <si>
    <t>M06</t>
  </si>
  <si>
    <t>M07</t>
  </si>
  <si>
    <t>M08</t>
  </si>
  <si>
    <t>M09</t>
  </si>
  <si>
    <t>M10</t>
  </si>
  <si>
    <t>M11</t>
  </si>
  <si>
    <t>M12</t>
  </si>
  <si>
    <t>M13</t>
  </si>
  <si>
    <t>M14</t>
  </si>
  <si>
    <t>M15</t>
  </si>
  <si>
    <t>M16</t>
  </si>
  <si>
    <t>M17</t>
  </si>
  <si>
    <t>M18</t>
  </si>
  <si>
    <t>M19</t>
  </si>
  <si>
    <t>M20</t>
  </si>
  <si>
    <t>精密測定技術</t>
  </si>
  <si>
    <t>３次元ＣＡＤ実用モデリング技術＜SolidWorks＞</t>
  </si>
  <si>
    <t>汎用旋盤加工技術</t>
  </si>
  <si>
    <t>生産現場の機械保全技術</t>
  </si>
  <si>
    <t>機械設計のための総合力学</t>
  </si>
  <si>
    <t>生産現場のための電気保全技術</t>
  </si>
  <si>
    <t>ＮＣ旋盤プログラミング技術</t>
  </si>
  <si>
    <t>半自動アーク溶接技能クリニック研修</t>
  </si>
  <si>
    <t>演習で理解を深める！現場改善の基礎講座</t>
  </si>
  <si>
    <t>治具設計の勘どころ</t>
  </si>
  <si>
    <t>マシニングセンタプログラミング技術</t>
  </si>
  <si>
    <t>マシニングセンタ加工技術</t>
  </si>
  <si>
    <t>三次元測定</t>
    <rPh sb="0" eb="1">
      <t>サン</t>
    </rPh>
    <phoneticPr fontId="1"/>
  </si>
  <si>
    <t>＜初級編＞ 
原価の仕組みと業務への活用法</t>
    <rPh sb="1" eb="3">
      <t>ショキュウ</t>
    </rPh>
    <phoneticPr fontId="1"/>
  </si>
  <si>
    <t>＜中級編＞ シミュレーションで学ぶ
原価計算と活用演習</t>
    <rPh sb="1" eb="3">
      <t>チュウキュウ</t>
    </rPh>
    <phoneticPr fontId="1"/>
  </si>
  <si>
    <t>人・設備の最適組み合わせの構築</t>
  </si>
  <si>
    <t>品質管理・品質工学の実践</t>
  </si>
  <si>
    <t>リスク対応を考慮した
「工場レイアウト」設計・改善の上手な進め方</t>
  </si>
  <si>
    <t>メールアドレス：seminar@optic.or.jp
FAX：０８６－２８６－９６６２</t>
    <phoneticPr fontId="3"/>
  </si>
  <si>
    <t>　　（公財）岡山県産業振興財団　総務部　総務企画課　横山・岡部　行</t>
    <rPh sb="26" eb="28">
      <t>ヨコヤマ</t>
    </rPh>
    <rPh sb="29" eb="31">
      <t>オカベ</t>
    </rPh>
    <rPh sb="32" eb="33">
      <t>イキ</t>
    </rPh>
    <phoneticPr fontId="3"/>
  </si>
  <si>
    <r>
      <rPr>
        <b/>
        <sz val="14"/>
        <color theme="1"/>
        <rFont val="Meiryo UI"/>
        <family val="3"/>
        <charset val="128"/>
      </rPr>
      <t>【研修申込時の注意点等】</t>
    </r>
    <r>
      <rPr>
        <sz val="14"/>
        <color theme="1"/>
        <rFont val="Meiryo UI"/>
        <family val="3"/>
        <charset val="128"/>
      </rPr>
      <t xml:space="preserve">
　〇各研修のお申し込みは先着順です。
　〇FAXでお申し込みいただいた方には、 後日メールまたはお電話にて受付完了のご連絡をいたします。
　〇本研修は、 岡山県内に本社または事業所等がある企業の方を対象としています。
　〇内容・カリキュラムは都合により変更する場合があります。ご了承ください。
　〇事前連絡なく欠席された場合、 今後のお申し込みをお断りする場合がございます。
</t>
    </r>
    <r>
      <rPr>
        <b/>
        <sz val="14"/>
        <color theme="1"/>
        <rFont val="Meiryo UI"/>
        <family val="3"/>
        <charset val="128"/>
      </rPr>
      <t>【個人情報の取扱いについて等】</t>
    </r>
    <r>
      <rPr>
        <sz val="14"/>
        <color theme="1"/>
        <rFont val="Meiryo UI"/>
        <family val="3"/>
        <charset val="128"/>
      </rPr>
      <t xml:space="preserve">
　〇当財団規定の範囲で利用させていただきます。
　〇申込書にご記入いただいた範囲内で受講者名簿として、 研修機関または講師に提出いたします。
　〇受講風景写真等を岡山県及び当財団での広報活動等に利用させていただきます。</t>
    </r>
    <phoneticPr fontId="3"/>
  </si>
  <si>
    <t>製造部</t>
    <rPh sb="0" eb="2">
      <t>セイゾウ</t>
    </rPh>
    <rPh sb="2" eb="3">
      <t>ブ</t>
    </rPh>
    <phoneticPr fontId="3"/>
  </si>
  <si>
    <t>主任</t>
    <rPh sb="0" eb="2">
      <t>シュニン</t>
    </rPh>
    <phoneticPr fontId="3"/>
  </si>
  <si>
    <t>〇〇株式会社</t>
    <phoneticPr fontId="3"/>
  </si>
  <si>
    <t>代表取締役　〇〇　〇〇</t>
    <phoneticPr fontId="3"/>
  </si>
  <si>
    <t>701-1221</t>
    <phoneticPr fontId="3"/>
  </si>
  <si>
    <t>岡山市北区芳賀5301</t>
    <phoneticPr fontId="3"/>
  </si>
  <si>
    <t>製造業</t>
    <phoneticPr fontId="3"/>
  </si>
  <si>
    <t>総務部</t>
    <phoneticPr fontId="3"/>
  </si>
  <si>
    <t>財団　花子</t>
    <rPh sb="0" eb="2">
      <t>ザイダン</t>
    </rPh>
    <rPh sb="3" eb="5">
      <t>ハナコ</t>
    </rPh>
    <phoneticPr fontId="3"/>
  </si>
  <si>
    <t>zaidan@optic.or.jp</t>
    <phoneticPr fontId="3"/>
  </si>
  <si>
    <t xml:space="preserve">Ｒ７年度基礎加工技術習得研修　研修申込書 </t>
    <rPh sb="4" eb="14">
      <t>キソカコウギジュツシュウトクケンシュウ</t>
    </rPh>
    <phoneticPr fontId="3"/>
  </si>
  <si>
    <t>※黄色のセルの中を入力してください</t>
    <rPh sb="1" eb="3">
      <t>キイロ</t>
    </rPh>
    <phoneticPr fontId="3"/>
  </si>
  <si>
    <t>研修受講申込書　　　　　　　　　　　　　　</t>
    <rPh sb="0" eb="2">
      <t>ケンシュウ</t>
    </rPh>
    <rPh sb="2" eb="4">
      <t>ジュコウ</t>
    </rPh>
    <rPh sb="4" eb="6">
      <t>モウシコミ</t>
    </rPh>
    <phoneticPr fontId="3"/>
  </si>
  <si>
    <t xml:space="preserve">（様式2）      </t>
    <rPh sb="1" eb="3">
      <t>ヨウシキ</t>
    </rPh>
    <phoneticPr fontId="3"/>
  </si>
  <si>
    <t>図面の読み方・書き方　※申込の際はお問い合わせください。</t>
    <rPh sb="12" eb="14">
      <t>モウシコミ</t>
    </rPh>
    <rPh sb="15" eb="16">
      <t>サイ</t>
    </rPh>
    <rPh sb="18" eb="19">
      <t>ト</t>
    </rPh>
    <rPh sb="20" eb="21">
      <t>ア</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</si>
</sst>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411]ggge&quot;年&quot;m&quot;月&quot;d&quot;日&quot;;@"/>
    <numFmt numFmtId="178" formatCode="[$]ggge&quot;年&quot;m&quot;月&quot;d&quot;日&quot;;@" x16r2:formatCode16="[$-ja-JP-x-gannen]ggge&quot;年&quot;m&quot;月&quot;d&quot;日&quot;;@"/>
    <numFmt numFmtId="179" formatCode="aaa"/>
  </numFmts>
  <fonts count="48">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sz val="14"/>
      <color theme="1"/>
      <name val="Meiryo UI"/>
      <family val="3"/>
      <charset val="128"/>
    </font>
    <font>
      <b/>
      <sz val="14"/>
      <color theme="1"/>
      <name val="Meiryo UI"/>
      <family val="3"/>
      <charset val="128"/>
    </font>
    <font>
      <b/>
      <sz val="20"/>
      <color theme="0"/>
      <name val="Meiryo UI"/>
      <family val="3"/>
      <charset val="128"/>
    </font>
    <font>
      <sz val="8"/>
      <color theme="1"/>
      <name val="Meiryo UI"/>
      <family val="3"/>
      <charset val="128"/>
    </font>
    <font>
      <sz val="18"/>
      <color theme="1"/>
      <name val="Meiryo UI"/>
      <family val="3"/>
      <charset val="128"/>
    </font>
    <font>
      <b/>
      <sz val="12"/>
      <color rgb="FFFFFFFF"/>
      <name val="Meiryo UI"/>
      <family val="3"/>
      <charset val="128"/>
    </font>
    <font>
      <b/>
      <sz val="10"/>
      <color rgb="FFFFFFFF"/>
      <name val="Meiryo UI"/>
      <family val="3"/>
      <charset val="128"/>
    </font>
    <font>
      <sz val="11"/>
      <name val="Meiryo UI"/>
      <family val="3"/>
      <charset val="128"/>
    </font>
    <font>
      <sz val="10"/>
      <color theme="1"/>
      <name val="Meiryo UI"/>
      <family val="3"/>
      <charset val="128"/>
    </font>
    <font>
      <sz val="11"/>
      <color theme="1"/>
      <name val="ＭＳ Ｐゴシック"/>
      <family val="3"/>
      <charset val="128"/>
    </font>
    <font>
      <b/>
      <sz val="18"/>
      <color theme="0"/>
      <name val="Meiryo UI"/>
      <family val="3"/>
      <charset val="128"/>
    </font>
    <font>
      <sz val="12"/>
      <color theme="1"/>
      <name val="Meiryo UI"/>
      <family val="3"/>
      <charset val="128"/>
    </font>
    <font>
      <b/>
      <sz val="11"/>
      <color theme="0"/>
      <name val="Meiryo UI"/>
      <family val="3"/>
      <charset val="128"/>
    </font>
    <font>
      <sz val="11"/>
      <color theme="0"/>
      <name val="Meiryo UI"/>
      <family val="3"/>
      <charset val="128"/>
    </font>
    <font>
      <b/>
      <sz val="18"/>
      <color theme="1"/>
      <name val="Meiryo UI"/>
      <family val="3"/>
      <charset val="128"/>
    </font>
    <font>
      <sz val="11"/>
      <color theme="0" tint="-0.499984740745262"/>
      <name val="Meiryo UI"/>
      <family val="3"/>
      <charset val="128"/>
    </font>
    <font>
      <sz val="20"/>
      <color theme="1"/>
      <name val="Meiryo UI"/>
      <family val="3"/>
      <charset val="128"/>
    </font>
    <font>
      <sz val="20"/>
      <name val="Meiryo UI"/>
      <family val="3"/>
      <charset val="128"/>
    </font>
    <font>
      <u/>
      <sz val="11"/>
      <color theme="10"/>
      <name val="游ゴシック"/>
      <family val="2"/>
      <charset val="128"/>
      <scheme val="minor"/>
    </font>
    <font>
      <sz val="14"/>
      <name val="Meiryo UI"/>
      <family val="3"/>
      <charset val="128"/>
    </font>
    <font>
      <sz val="16"/>
      <name val="Meiryo UI"/>
      <family val="3"/>
      <charset val="128"/>
    </font>
    <font>
      <sz val="16"/>
      <color rgb="FFFFFFFF"/>
      <name val="Meiryo UI"/>
      <family val="3"/>
      <charset val="128"/>
    </font>
    <font>
      <sz val="16"/>
      <color theme="1"/>
      <name val="Meiryo UI"/>
      <family val="3"/>
      <charset val="128"/>
    </font>
    <font>
      <sz val="14"/>
      <color rgb="FF546422"/>
      <name val="Meiryo UI"/>
      <family val="3"/>
      <charset val="128"/>
    </font>
    <font>
      <b/>
      <sz val="22"/>
      <color theme="0"/>
      <name val="Meiryo UI"/>
      <family val="3"/>
      <charset val="128"/>
    </font>
    <font>
      <b/>
      <sz val="28"/>
      <color theme="0"/>
      <name val="Meiryo UI"/>
      <family val="3"/>
      <charset val="128"/>
    </font>
    <font>
      <sz val="10"/>
      <name val="ＭＳ Ｐゴシック"/>
      <family val="3"/>
      <charset val="128"/>
    </font>
    <font>
      <sz val="11"/>
      <name val="ＭＳ Ｐゴシック"/>
      <family val="3"/>
      <charset val="128"/>
    </font>
    <font>
      <sz val="11"/>
      <name val="游ゴシック"/>
      <family val="2"/>
      <charset val="128"/>
      <scheme val="minor"/>
    </font>
    <font>
      <b/>
      <u/>
      <sz val="14"/>
      <color theme="1"/>
      <name val="Meiryo UI"/>
      <family val="3"/>
      <charset val="128"/>
    </font>
    <font>
      <sz val="10"/>
      <color theme="1"/>
      <name val="ＭＳ Ｐゴシック"/>
      <family val="3"/>
      <charset val="128"/>
    </font>
    <font>
      <b/>
      <sz val="11"/>
      <color indexed="81"/>
      <name val="BIZ UDPゴシック"/>
      <family val="3"/>
      <charset val="128"/>
    </font>
    <font>
      <b/>
      <sz val="14"/>
      <color indexed="81"/>
      <name val="BIZ UDPゴシック"/>
      <family val="3"/>
      <charset val="128"/>
    </font>
    <font>
      <b/>
      <sz val="18"/>
      <color rgb="FFFF0000"/>
      <name val="Meiryo UI"/>
      <family val="3"/>
      <charset val="128"/>
    </font>
    <font>
      <sz val="11"/>
      <color rgb="FFFF0000"/>
      <name val="Meiryo UI"/>
      <family val="3"/>
      <charset val="128"/>
    </font>
    <font>
      <sz val="18"/>
      <color rgb="FFFF0000"/>
      <name val="Meiryo UI"/>
      <family val="3"/>
      <charset val="128"/>
    </font>
    <font>
      <sz val="14"/>
      <color rgb="FFFF0000"/>
      <name val="Meiryo UI"/>
      <family val="3"/>
      <charset val="128"/>
    </font>
    <font>
      <sz val="12"/>
      <color rgb="FFFF0000"/>
      <name val="Meiryo UI"/>
      <family val="3"/>
      <charset val="128"/>
    </font>
    <font>
      <sz val="16"/>
      <color rgb="FFFF0000"/>
      <name val="Meiryo UI"/>
      <family val="3"/>
      <charset val="128"/>
    </font>
    <font>
      <sz val="20"/>
      <color rgb="FFFF0000"/>
      <name val="Meiryo UI"/>
      <family val="3"/>
      <charset val="128"/>
    </font>
    <font>
      <sz val="16"/>
      <color rgb="FFFF0000"/>
      <name val="游ゴシック"/>
      <family val="3"/>
      <charset val="128"/>
      <scheme val="minor"/>
    </font>
    <font>
      <b/>
      <sz val="12"/>
      <color theme="1"/>
      <name val="Meiryo UI"/>
      <family val="3"/>
      <charset val="128"/>
    </font>
    <font>
      <sz val="11"/>
      <color indexed="81"/>
      <name val="BIZ UDPゴシック"/>
      <family val="3"/>
      <charset val="128"/>
    </font>
    <font>
      <sz val="28"/>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1499984740745262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int="-0.499984740745262"/>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theme="2"/>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style="thin">
        <color theme="3" tint="0.79998168889431442"/>
      </top>
      <bottom style="thin">
        <color indexed="64"/>
      </bottom>
      <diagonal/>
    </border>
    <border>
      <left style="thin">
        <color indexed="64"/>
      </left>
      <right style="thin">
        <color indexed="64"/>
      </right>
      <top style="thin">
        <color theme="3" tint="0.79998168889431442"/>
      </top>
      <bottom/>
      <diagonal/>
    </border>
    <border>
      <left style="thin">
        <color indexed="64"/>
      </left>
      <right style="thin">
        <color indexed="64"/>
      </right>
      <top/>
      <bottom style="thin">
        <color theme="3" tint="0.79998168889431442"/>
      </bottom>
      <diagonal/>
    </border>
    <border>
      <left style="thin">
        <color indexed="64"/>
      </left>
      <right style="thin">
        <color theme="0"/>
      </right>
      <top style="thin">
        <color theme="0"/>
      </top>
      <bottom style="thin">
        <color theme="3" tint="0.79998168889431442"/>
      </bottom>
      <diagonal/>
    </border>
    <border>
      <left style="thin">
        <color theme="0"/>
      </left>
      <right style="thin">
        <color indexed="64"/>
      </right>
      <top style="thin">
        <color theme="0"/>
      </top>
      <bottom style="thin">
        <color theme="3" tint="0.79998168889431442"/>
      </bottom>
      <diagonal/>
    </border>
    <border>
      <left style="thin">
        <color indexed="64"/>
      </left>
      <right style="thin">
        <color theme="0"/>
      </right>
      <top/>
      <bottom/>
      <diagonal/>
    </border>
    <border>
      <left style="thin">
        <color theme="0"/>
      </left>
      <right style="thin">
        <color indexed="64"/>
      </right>
      <top/>
      <bottom/>
      <diagonal/>
    </border>
    <border>
      <left style="thin">
        <color indexed="64"/>
      </left>
      <right style="thin">
        <color theme="0"/>
      </right>
      <top style="thin">
        <color theme="3" tint="0.79998168889431442"/>
      </top>
      <bottom style="thin">
        <color theme="0"/>
      </bottom>
      <diagonal/>
    </border>
    <border>
      <left style="thin">
        <color theme="0"/>
      </left>
      <right style="thin">
        <color indexed="64"/>
      </right>
      <top style="thin">
        <color theme="3" tint="0.79998168889431442"/>
      </top>
      <bottom style="thin">
        <color theme="0"/>
      </bottom>
      <diagonal/>
    </border>
    <border>
      <left style="thin">
        <color indexed="64"/>
      </left>
      <right style="thin">
        <color theme="0"/>
      </right>
      <top style="thin">
        <color theme="3" tint="0.79998168889431442"/>
      </top>
      <bottom style="thin">
        <color indexed="64"/>
      </bottom>
      <diagonal/>
    </border>
    <border>
      <left style="thin">
        <color theme="0"/>
      </left>
      <right style="thin">
        <color indexed="64"/>
      </right>
      <top style="thin">
        <color theme="3" tint="0.79998168889431442"/>
      </top>
      <bottom style="thin">
        <color indexed="64"/>
      </bottom>
      <diagonal/>
    </border>
    <border>
      <left/>
      <right/>
      <top style="medium">
        <color indexed="64"/>
      </top>
      <bottom/>
      <diagonal/>
    </border>
    <border>
      <left style="thin">
        <color indexed="64"/>
      </left>
      <right/>
      <top style="thin">
        <color theme="3" tint="0.79998168889431442"/>
      </top>
      <bottom style="thin">
        <color indexed="64"/>
      </bottom>
      <diagonal/>
    </border>
    <border>
      <left/>
      <right style="thin">
        <color indexed="64"/>
      </right>
      <top style="thin">
        <color theme="3" tint="0.79998168889431442"/>
      </top>
      <bottom style="thin">
        <color indexed="64"/>
      </bottom>
      <diagonal/>
    </border>
    <border>
      <left style="medium">
        <color indexed="64"/>
      </left>
      <right/>
      <top style="medium">
        <color indexed="64"/>
      </top>
      <bottom style="thin">
        <color theme="3" tint="0.79998168889431442"/>
      </bottom>
      <diagonal/>
    </border>
    <border>
      <left/>
      <right/>
      <top style="medium">
        <color indexed="64"/>
      </top>
      <bottom style="thin">
        <color theme="3" tint="0.79998168889431442"/>
      </bottom>
      <diagonal/>
    </border>
    <border>
      <left/>
      <right style="thin">
        <color indexed="64"/>
      </right>
      <top style="medium">
        <color indexed="64"/>
      </top>
      <bottom style="thin">
        <color theme="3" tint="0.79998168889431442"/>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theme="0" tint="-0.499984740745262"/>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245">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0" borderId="7" xfId="0" applyFont="1" applyBorder="1" applyAlignment="1">
      <alignment horizontal="center" vertical="center" wrapText="1"/>
    </xf>
    <xf numFmtId="0" fontId="2" fillId="0" borderId="7" xfId="0" applyFont="1" applyBorder="1">
      <alignment vertical="center"/>
    </xf>
    <xf numFmtId="0" fontId="9" fillId="3" borderId="17" xfId="0" applyFont="1" applyFill="1" applyBorder="1" applyAlignment="1">
      <alignment horizontal="center" vertical="center" wrapText="1" readingOrder="1"/>
    </xf>
    <xf numFmtId="38" fontId="13" fillId="0" borderId="0" xfId="1" applyFont="1" applyFill="1">
      <alignment vertical="center"/>
    </xf>
    <xf numFmtId="0" fontId="2" fillId="0" borderId="0" xfId="0" applyFont="1" applyAlignment="1">
      <alignment horizontal="center" vertical="center" wrapText="1"/>
    </xf>
    <xf numFmtId="0" fontId="7" fillId="4" borderId="22" xfId="0" applyFont="1" applyFill="1" applyBorder="1" applyAlignment="1">
      <alignment horizontal="center" vertical="center" wrapText="1"/>
    </xf>
    <xf numFmtId="0" fontId="2" fillId="0" borderId="0" xfId="0" applyFont="1" applyAlignment="1">
      <alignment horizontal="center" vertical="center"/>
    </xf>
    <xf numFmtId="0" fontId="2" fillId="0" borderId="7" xfId="0" applyFont="1" applyBorder="1" applyAlignment="1">
      <alignment horizontal="left" vertical="center"/>
    </xf>
    <xf numFmtId="0" fontId="13" fillId="0" borderId="0" xfId="0" applyFont="1">
      <alignment vertical="center"/>
    </xf>
    <xf numFmtId="176" fontId="13" fillId="0" borderId="0" xfId="0" applyNumberFormat="1" applyFont="1">
      <alignment vertical="center"/>
    </xf>
    <xf numFmtId="179" fontId="30" fillId="0" borderId="1" xfId="0" applyNumberFormat="1" applyFont="1" applyBorder="1" applyAlignment="1">
      <alignment horizontal="center" vertical="center"/>
    </xf>
    <xf numFmtId="56" fontId="30" fillId="0" borderId="1" xfId="0" applyNumberFormat="1" applyFont="1" applyBorder="1" applyAlignment="1">
      <alignment horizontal="right" vertical="center"/>
    </xf>
    <xf numFmtId="0" fontId="32" fillId="0" borderId="0" xfId="0" applyFont="1">
      <alignment vertical="center"/>
    </xf>
    <xf numFmtId="0" fontId="31" fillId="0" borderId="14" xfId="0" applyFont="1" applyBorder="1" applyAlignment="1">
      <alignment horizontal="center" vertical="center" wrapText="1"/>
    </xf>
    <xf numFmtId="0" fontId="30" fillId="0" borderId="4" xfId="0" applyFont="1" applyBorder="1" applyAlignment="1">
      <alignment horizontal="center" vertical="center"/>
    </xf>
    <xf numFmtId="38" fontId="30" fillId="0" borderId="1" xfId="1" applyFont="1" applyFill="1" applyBorder="1">
      <alignment vertical="center"/>
    </xf>
    <xf numFmtId="0" fontId="30" fillId="0" borderId="5" xfId="0" applyFont="1" applyBorder="1" applyAlignment="1">
      <alignment horizontal="center" vertical="center" shrinkToFit="1"/>
    </xf>
    <xf numFmtId="176" fontId="31" fillId="0" borderId="21" xfId="0" applyNumberFormat="1" applyFont="1" applyBorder="1" applyAlignment="1">
      <alignment horizontal="center" vertical="center"/>
    </xf>
    <xf numFmtId="0" fontId="31" fillId="0" borderId="21" xfId="0" applyFont="1" applyBorder="1" applyAlignment="1">
      <alignment horizontal="center" vertical="center"/>
    </xf>
    <xf numFmtId="38" fontId="31" fillId="0" borderId="21" xfId="1" applyFont="1" applyFill="1" applyBorder="1" applyAlignment="1">
      <alignment horizontal="center" vertical="center" wrapText="1"/>
    </xf>
    <xf numFmtId="0" fontId="31" fillId="0" borderId="10" xfId="0" applyFont="1" applyBorder="1" applyAlignment="1">
      <alignment horizontal="center" vertical="center"/>
    </xf>
    <xf numFmtId="0" fontId="16" fillId="3" borderId="20" xfId="0" applyFont="1" applyFill="1" applyBorder="1" applyAlignment="1">
      <alignment horizontal="center" vertical="center"/>
    </xf>
    <xf numFmtId="0" fontId="9" fillId="3" borderId="41" xfId="0" applyFont="1" applyFill="1" applyBorder="1" applyAlignment="1">
      <alignment horizontal="center" vertical="center" wrapText="1" readingOrder="1"/>
    </xf>
    <xf numFmtId="0" fontId="10" fillId="3" borderId="41" xfId="0" applyFont="1" applyFill="1" applyBorder="1" applyAlignment="1">
      <alignment horizontal="center" vertical="center" wrapText="1" readingOrder="1"/>
    </xf>
    <xf numFmtId="0" fontId="9" fillId="3" borderId="42" xfId="0" applyFont="1" applyFill="1" applyBorder="1" applyAlignment="1">
      <alignment horizontal="center" vertical="center" wrapText="1" readingOrder="1"/>
    </xf>
    <xf numFmtId="0" fontId="17" fillId="3" borderId="37" xfId="0" applyFont="1" applyFill="1" applyBorder="1" applyAlignment="1">
      <alignment horizontal="center" vertical="center" wrapText="1"/>
    </xf>
    <xf numFmtId="0" fontId="16" fillId="3" borderId="42" xfId="0" applyFont="1" applyFill="1" applyBorder="1" applyAlignment="1">
      <alignment horizontal="center" vertical="center"/>
    </xf>
    <xf numFmtId="0" fontId="31" fillId="0" borderId="21" xfId="0" applyFont="1" applyBorder="1" applyAlignment="1">
      <alignment horizontal="center" vertical="center" shrinkToFit="1"/>
    </xf>
    <xf numFmtId="0" fontId="13" fillId="0" borderId="0" xfId="0" applyFont="1" applyAlignment="1">
      <alignment vertical="center" shrinkToFit="1"/>
    </xf>
    <xf numFmtId="0" fontId="34" fillId="0" borderId="1" xfId="0" applyFont="1" applyBorder="1" applyAlignment="1">
      <alignment vertical="center" shrinkToFit="1"/>
    </xf>
    <xf numFmtId="0" fontId="7" fillId="4" borderId="35" xfId="0" applyFont="1" applyFill="1" applyBorder="1" applyAlignment="1">
      <alignment horizontal="center" vertical="center" wrapText="1"/>
    </xf>
    <xf numFmtId="0" fontId="2" fillId="0" borderId="11" xfId="0" applyFont="1" applyBorder="1" applyAlignment="1" applyProtection="1">
      <alignment horizontal="center" vertical="center"/>
      <protection locked="0"/>
    </xf>
    <xf numFmtId="0" fontId="8" fillId="0" borderId="32"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49" fontId="27" fillId="0" borderId="15" xfId="0" applyNumberFormat="1" applyFont="1" applyBorder="1" applyAlignment="1">
      <alignment vertical="top" wrapText="1" readingOrder="1"/>
    </xf>
    <xf numFmtId="49" fontId="40" fillId="0" borderId="15" xfId="0" applyNumberFormat="1" applyFont="1" applyBorder="1" applyAlignment="1">
      <alignment vertical="top" wrapText="1" readingOrder="1"/>
    </xf>
    <xf numFmtId="0" fontId="19" fillId="2" borderId="0" xfId="0" applyFont="1" applyFill="1">
      <alignment vertical="center"/>
    </xf>
    <xf numFmtId="0" fontId="19" fillId="2" borderId="0" xfId="0" applyFont="1" applyFill="1" applyAlignment="1">
      <alignment horizontal="right" vertical="center"/>
    </xf>
    <xf numFmtId="0" fontId="11" fillId="2" borderId="0" xfId="0" applyFont="1" applyFill="1" applyAlignment="1">
      <alignment horizontal="right" vertical="center"/>
    </xf>
    <xf numFmtId="177" fontId="8" fillId="0" borderId="0" xfId="0" applyNumberFormat="1" applyFont="1">
      <alignment vertical="center"/>
    </xf>
    <xf numFmtId="177" fontId="4" fillId="0" borderId="0" xfId="0" applyNumberFormat="1" applyFont="1">
      <alignment vertical="center"/>
    </xf>
    <xf numFmtId="0" fontId="38" fillId="0" borderId="11" xfId="0" applyFont="1" applyBorder="1" applyAlignment="1">
      <alignment horizontal="center" vertical="center"/>
    </xf>
    <xf numFmtId="0" fontId="39" fillId="0" borderId="32" xfId="0" applyFont="1" applyBorder="1" applyAlignment="1">
      <alignment horizontal="center" vertical="center" wrapText="1"/>
    </xf>
    <xf numFmtId="0" fontId="2" fillId="0" borderId="11" xfId="0" applyFont="1" applyBorder="1" applyAlignment="1">
      <alignment horizontal="center" vertical="center"/>
    </xf>
    <xf numFmtId="0" fontId="4" fillId="0" borderId="17"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3" xfId="0" applyFont="1" applyBorder="1" applyAlignment="1" applyProtection="1">
      <alignment horizontal="center" vertical="center" wrapText="1"/>
      <protection locked="0"/>
    </xf>
    <xf numFmtId="0" fontId="45" fillId="2" borderId="0" xfId="0" applyFont="1" applyFill="1">
      <alignment vertical="center"/>
    </xf>
    <xf numFmtId="0" fontId="2"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8" fillId="0" borderId="70" xfId="0" applyFont="1" applyBorder="1" applyAlignment="1" applyProtection="1">
      <alignment horizontal="center" vertical="center" wrapText="1"/>
      <protection locked="0"/>
    </xf>
    <xf numFmtId="0" fontId="30" fillId="0" borderId="13" xfId="0" applyFont="1" applyBorder="1" applyAlignment="1">
      <alignment horizontal="center" vertical="center"/>
    </xf>
    <xf numFmtId="56" fontId="30" fillId="0" borderId="11" xfId="0" applyNumberFormat="1" applyFont="1" applyBorder="1" applyAlignment="1">
      <alignment horizontal="right" vertical="center"/>
    </xf>
    <xf numFmtId="179" fontId="30" fillId="0" borderId="11" xfId="0" applyNumberFormat="1" applyFont="1" applyBorder="1" applyAlignment="1">
      <alignment horizontal="center" vertical="center"/>
    </xf>
    <xf numFmtId="0" fontId="34" fillId="0" borderId="11" xfId="0" applyFont="1" applyBorder="1" applyAlignment="1">
      <alignment vertical="center" shrinkToFit="1"/>
    </xf>
    <xf numFmtId="38" fontId="30" fillId="0" borderId="11" xfId="1" applyFont="1" applyFill="1" applyBorder="1">
      <alignment vertical="center"/>
    </xf>
    <xf numFmtId="0" fontId="30" fillId="0" borderId="8" xfId="0" applyFont="1" applyBorder="1" applyAlignment="1">
      <alignment horizontal="center" vertical="center" shrinkToFit="1"/>
    </xf>
    <xf numFmtId="0" fontId="8" fillId="0" borderId="63" xfId="0" applyFont="1" applyBorder="1" applyAlignment="1">
      <alignment horizontal="center" vertical="center" wrapText="1"/>
    </xf>
    <xf numFmtId="178" fontId="20" fillId="0" borderId="0" xfId="0" applyNumberFormat="1" applyFont="1">
      <alignment vertical="center"/>
    </xf>
    <xf numFmtId="177" fontId="4" fillId="0" borderId="0" xfId="0" applyNumberFormat="1" applyFont="1" applyAlignment="1">
      <alignment horizontal="left" vertical="center"/>
    </xf>
    <xf numFmtId="0" fontId="4" fillId="0" borderId="1" xfId="0" applyFont="1" applyBorder="1" applyAlignment="1">
      <alignment horizontal="left" vertical="center" wrapText="1" indent="2"/>
    </xf>
    <xf numFmtId="0" fontId="29" fillId="3" borderId="0" xfId="0" applyFont="1" applyFill="1" applyAlignment="1">
      <alignment horizontal="center" vertical="center" wrapText="1"/>
    </xf>
    <xf numFmtId="0" fontId="28" fillId="3" borderId="0" xfId="0" applyFont="1" applyFill="1" applyAlignment="1">
      <alignment horizontal="center" vertical="center" wrapText="1"/>
    </xf>
    <xf numFmtId="177" fontId="8" fillId="0" borderId="0" xfId="0" applyNumberFormat="1" applyFont="1" applyAlignment="1">
      <alignment horizontal="left" vertical="center"/>
    </xf>
    <xf numFmtId="0" fontId="4" fillId="0" borderId="0" xfId="0" applyFont="1" applyAlignment="1">
      <alignment horizontal="left" vertical="center" wrapText="1"/>
    </xf>
    <xf numFmtId="0" fontId="2" fillId="0" borderId="0" xfId="0" applyFont="1" applyAlignment="1">
      <alignment horizontal="left" vertical="center" wrapText="1"/>
    </xf>
    <xf numFmtId="0" fontId="16" fillId="3" borderId="3"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14" xfId="0" applyFont="1" applyFill="1" applyBorder="1" applyAlignment="1">
      <alignment horizontal="center" vertical="center"/>
    </xf>
    <xf numFmtId="0" fontId="7" fillId="4" borderId="23"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37" fillId="0" borderId="25" xfId="0" applyFont="1" applyBorder="1" applyAlignment="1">
      <alignment horizontal="center" vertical="center" shrinkToFit="1"/>
    </xf>
    <xf numFmtId="0" fontId="37" fillId="0" borderId="20" xfId="0" applyFont="1" applyBorder="1" applyAlignment="1">
      <alignment horizontal="center" vertical="center" shrinkToFi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8" xfId="0" applyFont="1" applyBorder="1" applyAlignment="1">
      <alignment horizontal="center" vertical="center"/>
    </xf>
    <xf numFmtId="0" fontId="40" fillId="0" borderId="10" xfId="0" applyFont="1" applyBorder="1" applyAlignment="1">
      <alignment horizontal="center" vertical="center"/>
    </xf>
    <xf numFmtId="0" fontId="2" fillId="0" borderId="13" xfId="0" applyFont="1" applyBorder="1" applyAlignment="1">
      <alignment horizontal="center"/>
    </xf>
    <xf numFmtId="0" fontId="2" fillId="0" borderId="14" xfId="0" applyFont="1" applyBorder="1" applyAlignment="1">
      <alignment horizontal="center"/>
    </xf>
    <xf numFmtId="0" fontId="16" fillId="3" borderId="56" xfId="0" applyFont="1" applyFill="1" applyBorder="1" applyAlignment="1">
      <alignment horizontal="center" vertical="center"/>
    </xf>
    <xf numFmtId="0" fontId="16" fillId="3" borderId="57" xfId="0" applyFont="1" applyFill="1" applyBorder="1" applyAlignment="1">
      <alignment horizontal="center" vertical="center"/>
    </xf>
    <xf numFmtId="0" fontId="16" fillId="3" borderId="58"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8"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18"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41" fillId="0" borderId="26" xfId="0" applyFont="1" applyBorder="1" applyAlignment="1">
      <alignment horizontal="center" vertical="center"/>
    </xf>
    <xf numFmtId="0" fontId="41" fillId="0" borderId="27" xfId="0" applyFont="1" applyBorder="1" applyAlignment="1">
      <alignment horizontal="center" vertical="center"/>
    </xf>
    <xf numFmtId="0" fontId="7" fillId="4" borderId="24" xfId="0" applyFont="1" applyFill="1" applyBorder="1" applyAlignment="1">
      <alignment horizontal="center" vertical="center" wrapText="1"/>
    </xf>
    <xf numFmtId="0" fontId="18" fillId="0" borderId="25" xfId="0" applyFont="1" applyBorder="1" applyAlignment="1">
      <alignment horizontal="center" vertical="center" shrinkToFit="1"/>
    </xf>
    <xf numFmtId="0" fontId="18" fillId="0" borderId="20" xfId="0" applyFont="1" applyBorder="1" applyAlignment="1">
      <alignment horizontal="center" vertical="center" shrinkToFit="1"/>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2" xfId="0" applyFont="1" applyBorder="1" applyAlignment="1">
      <alignment horizontal="center"/>
    </xf>
    <xf numFmtId="0" fontId="4" fillId="0" borderId="60" xfId="0" applyFont="1" applyBorder="1" applyAlignment="1">
      <alignment horizontal="center" vertical="center"/>
    </xf>
    <xf numFmtId="0" fontId="15" fillId="0" borderId="65" xfId="0" applyFont="1" applyBorder="1" applyAlignment="1">
      <alignment horizontal="center" vertical="center"/>
    </xf>
    <xf numFmtId="0" fontId="7" fillId="4" borderId="36" xfId="0" applyFont="1" applyFill="1" applyBorder="1" applyAlignment="1">
      <alignment horizontal="center" vertical="center" wrapText="1"/>
    </xf>
    <xf numFmtId="0" fontId="18" fillId="0" borderId="59" xfId="0" applyFont="1" applyBorder="1" applyAlignment="1">
      <alignment horizontal="center" vertical="center" shrinkToFi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4" xfId="0" applyFont="1" applyBorder="1" applyAlignment="1">
      <alignment horizontal="center" vertical="center" wrapText="1"/>
    </xf>
    <xf numFmtId="0" fontId="9" fillId="3" borderId="28" xfId="0" applyFont="1" applyFill="1" applyBorder="1" applyAlignment="1">
      <alignment horizontal="center" vertical="center" wrapText="1" readingOrder="1"/>
    </xf>
    <xf numFmtId="0" fontId="9" fillId="3" borderId="29" xfId="0" applyFont="1" applyFill="1" applyBorder="1" applyAlignment="1">
      <alignment horizontal="center" vertical="center" wrapText="1" readingOrder="1"/>
    </xf>
    <xf numFmtId="0" fontId="9" fillId="3" borderId="45" xfId="0" applyFont="1" applyFill="1" applyBorder="1" applyAlignment="1">
      <alignment horizontal="center" vertical="center" wrapText="1" readingOrder="1"/>
    </xf>
    <xf numFmtId="0" fontId="9" fillId="3" borderId="46" xfId="0" applyFont="1" applyFill="1" applyBorder="1" applyAlignment="1">
      <alignment horizontal="center" vertical="center" wrapText="1" readingOrder="1"/>
    </xf>
    <xf numFmtId="0" fontId="42" fillId="0" borderId="8" xfId="0" applyFont="1" applyBorder="1" applyAlignment="1">
      <alignment horizontal="left" vertical="center" wrapText="1"/>
    </xf>
    <xf numFmtId="0" fontId="42" fillId="0" borderId="12" xfId="0" applyFont="1" applyBorder="1" applyAlignment="1">
      <alignment horizontal="left" vertical="center" wrapText="1"/>
    </xf>
    <xf numFmtId="0" fontId="42" fillId="0" borderId="13" xfId="0" applyFont="1" applyBorder="1" applyAlignment="1">
      <alignment horizontal="left" vertical="center" wrapText="1"/>
    </xf>
    <xf numFmtId="0" fontId="42" fillId="0" borderId="15" xfId="0" applyFont="1" applyBorder="1" applyAlignment="1">
      <alignment horizontal="left" vertical="center" wrapText="1"/>
    </xf>
    <xf numFmtId="0" fontId="42" fillId="0" borderId="0" xfId="0" applyFont="1" applyAlignment="1">
      <alignment horizontal="left" vertical="center" wrapText="1"/>
    </xf>
    <xf numFmtId="0" fontId="42" fillId="0" borderId="16" xfId="0" applyFont="1" applyBorder="1" applyAlignment="1">
      <alignment horizontal="left" vertical="center" wrapText="1"/>
    </xf>
    <xf numFmtId="0" fontId="9" fillId="3" borderId="12" xfId="0" applyFont="1" applyFill="1" applyBorder="1" applyAlignment="1">
      <alignment horizontal="center" vertical="center" wrapText="1" readingOrder="1"/>
    </xf>
    <xf numFmtId="0" fontId="9" fillId="3" borderId="9" xfId="0" applyFont="1" applyFill="1" applyBorder="1" applyAlignment="1">
      <alignment horizontal="center" vertical="center" wrapText="1" readingOrder="1"/>
    </xf>
    <xf numFmtId="0" fontId="9" fillId="3" borderId="4" xfId="0" applyFont="1" applyFill="1" applyBorder="1" applyAlignment="1">
      <alignment horizontal="center" vertical="center" wrapText="1" readingOrder="1"/>
    </xf>
    <xf numFmtId="0" fontId="9" fillId="3" borderId="43" xfId="0" applyFont="1" applyFill="1" applyBorder="1" applyAlignment="1">
      <alignment horizontal="center" vertical="center" wrapText="1" readingOrder="1"/>
    </xf>
    <xf numFmtId="0" fontId="9" fillId="3" borderId="44" xfId="0" applyFont="1" applyFill="1" applyBorder="1" applyAlignment="1">
      <alignment horizontal="center" vertical="center" wrapText="1" readingOrder="1"/>
    </xf>
    <xf numFmtId="0" fontId="42" fillId="0" borderId="5" xfId="0" applyFont="1" applyBorder="1" applyAlignment="1">
      <alignment horizontal="left" vertical="center" wrapText="1" readingOrder="1"/>
    </xf>
    <xf numFmtId="0" fontId="42" fillId="0" borderId="9" xfId="0" applyFont="1" applyBorder="1" applyAlignment="1">
      <alignment horizontal="left" vertical="center" wrapText="1" readingOrder="1"/>
    </xf>
    <xf numFmtId="0" fontId="42" fillId="0" borderId="4" xfId="0" applyFont="1" applyBorder="1" applyAlignment="1">
      <alignment horizontal="left" vertical="center" wrapText="1" readingOrder="1"/>
    </xf>
    <xf numFmtId="0" fontId="10" fillId="3" borderId="47" xfId="0" applyFont="1" applyFill="1" applyBorder="1" applyAlignment="1">
      <alignment horizontal="center" vertical="center" wrapText="1" readingOrder="1"/>
    </xf>
    <xf numFmtId="0" fontId="10" fillId="3" borderId="48" xfId="0" applyFont="1" applyFill="1" applyBorder="1" applyAlignment="1">
      <alignment horizontal="center" vertical="center" wrapText="1" readingOrder="1"/>
    </xf>
    <xf numFmtId="0" fontId="42" fillId="0" borderId="5" xfId="0" applyFont="1" applyBorder="1" applyAlignment="1">
      <alignment horizontal="left" vertical="center" wrapText="1"/>
    </xf>
    <xf numFmtId="0" fontId="42" fillId="0" borderId="9" xfId="0" applyFont="1" applyBorder="1" applyAlignment="1">
      <alignment horizontal="left" vertical="center" wrapText="1"/>
    </xf>
    <xf numFmtId="0" fontId="42" fillId="0" borderId="4" xfId="0" applyFont="1" applyBorder="1" applyAlignment="1">
      <alignment horizontal="left" vertical="center" wrapText="1"/>
    </xf>
    <xf numFmtId="0" fontId="9" fillId="3" borderId="51" xfId="0" applyFont="1" applyFill="1" applyBorder="1" applyAlignment="1">
      <alignment horizontal="center" vertical="center" wrapText="1" readingOrder="1"/>
    </xf>
    <xf numFmtId="0" fontId="9" fillId="3" borderId="52" xfId="0" applyFont="1" applyFill="1" applyBorder="1" applyAlignment="1">
      <alignment horizontal="center" vertical="center" wrapText="1" readingOrder="1"/>
    </xf>
    <xf numFmtId="0" fontId="40" fillId="0" borderId="5" xfId="0" applyFont="1" applyBorder="1" applyAlignment="1">
      <alignment horizontal="left" vertical="center" wrapText="1" readingOrder="1"/>
    </xf>
    <xf numFmtId="0" fontId="40" fillId="0" borderId="9" xfId="0" applyFont="1" applyBorder="1" applyAlignment="1">
      <alignment horizontal="left" vertical="center" wrapText="1" readingOrder="1"/>
    </xf>
    <xf numFmtId="0" fontId="40" fillId="0" borderId="4" xfId="0" applyFont="1" applyBorder="1" applyAlignment="1">
      <alignment horizontal="left" vertical="center" wrapText="1" readingOrder="1"/>
    </xf>
    <xf numFmtId="49" fontId="42" fillId="0" borderId="5" xfId="0" applyNumberFormat="1" applyFont="1" applyBorder="1" applyAlignment="1">
      <alignment horizontal="left" vertical="center" shrinkToFit="1" readingOrder="1"/>
    </xf>
    <xf numFmtId="49" fontId="42" fillId="0" borderId="9" xfId="0" applyNumberFormat="1" applyFont="1" applyBorder="1" applyAlignment="1">
      <alignment horizontal="left" vertical="center" shrinkToFit="1" readingOrder="1"/>
    </xf>
    <xf numFmtId="49" fontId="42" fillId="0" borderId="4" xfId="0" applyNumberFormat="1" applyFont="1" applyBorder="1" applyAlignment="1">
      <alignment horizontal="left" vertical="center" shrinkToFit="1" readingOrder="1"/>
    </xf>
    <xf numFmtId="0" fontId="9" fillId="3" borderId="49" xfId="0" applyFont="1" applyFill="1" applyBorder="1" applyAlignment="1">
      <alignment horizontal="center" vertical="center" wrapText="1" readingOrder="1"/>
    </xf>
    <xf numFmtId="0" fontId="9" fillId="3" borderId="50" xfId="0" applyFont="1" applyFill="1" applyBorder="1" applyAlignment="1">
      <alignment horizontal="center" vertical="center" wrapText="1" readingOrder="1"/>
    </xf>
    <xf numFmtId="0" fontId="9" fillId="3" borderId="30" xfId="0" applyFont="1" applyFill="1" applyBorder="1" applyAlignment="1">
      <alignment horizontal="center" vertical="center" wrapText="1" readingOrder="1"/>
    </xf>
    <xf numFmtId="0" fontId="9" fillId="3" borderId="31" xfId="0" applyFont="1" applyFill="1" applyBorder="1" applyAlignment="1">
      <alignment horizontal="center" vertical="center" wrapText="1" readingOrder="1"/>
    </xf>
    <xf numFmtId="0" fontId="9" fillId="3" borderId="39" xfId="0" applyFont="1" applyFill="1" applyBorder="1" applyAlignment="1">
      <alignment horizontal="center" vertical="center" wrapText="1" readingOrder="1"/>
    </xf>
    <xf numFmtId="0" fontId="9" fillId="3" borderId="40" xfId="0" applyFont="1" applyFill="1" applyBorder="1" applyAlignment="1">
      <alignment horizontal="center" vertical="center" wrapText="1" readingOrder="1"/>
    </xf>
    <xf numFmtId="49" fontId="40" fillId="0" borderId="12" xfId="0" applyNumberFormat="1" applyFont="1" applyBorder="1" applyAlignment="1">
      <alignment vertical="top" wrapText="1" readingOrder="1"/>
    </xf>
    <xf numFmtId="49" fontId="40" fillId="0" borderId="13" xfId="0" applyNumberFormat="1" applyFont="1" applyBorder="1" applyAlignment="1">
      <alignment vertical="top" wrapText="1" readingOrder="1"/>
    </xf>
    <xf numFmtId="0" fontId="43" fillId="0" borderId="15" xfId="0" applyFont="1" applyBorder="1" applyAlignment="1">
      <alignment horizontal="left" vertical="center" wrapText="1" readingOrder="1"/>
    </xf>
    <xf numFmtId="0" fontId="43" fillId="0" borderId="0" xfId="0" applyFont="1" applyAlignment="1">
      <alignment horizontal="left" vertical="center" wrapText="1" readingOrder="1"/>
    </xf>
    <xf numFmtId="0" fontId="43" fillId="0" borderId="16" xfId="0" applyFont="1" applyBorder="1" applyAlignment="1">
      <alignment horizontal="left" vertical="center" wrapText="1" readingOrder="1"/>
    </xf>
    <xf numFmtId="0" fontId="43" fillId="0" borderId="10" xfId="0" applyFont="1" applyBorder="1" applyAlignment="1">
      <alignment horizontal="left" vertical="center" wrapText="1" readingOrder="1"/>
    </xf>
    <xf numFmtId="0" fontId="43" fillId="0" borderId="7" xfId="0" applyFont="1" applyBorder="1" applyAlignment="1">
      <alignment horizontal="left" vertical="center" wrapText="1" readingOrder="1"/>
    </xf>
    <xf numFmtId="0" fontId="43" fillId="0" borderId="14" xfId="0" applyFont="1" applyBorder="1" applyAlignment="1">
      <alignment horizontal="left" vertical="center" wrapText="1" readingOrder="1"/>
    </xf>
    <xf numFmtId="0" fontId="44" fillId="0" borderId="5" xfId="0" applyFont="1" applyBorder="1">
      <alignment vertical="center"/>
    </xf>
    <xf numFmtId="0" fontId="44" fillId="0" borderId="9" xfId="0" applyFont="1" applyBorder="1">
      <alignment vertical="center"/>
    </xf>
    <xf numFmtId="0" fontId="44" fillId="0" borderId="4" xfId="0" applyFont="1" applyBorder="1">
      <alignment vertical="center"/>
    </xf>
    <xf numFmtId="0" fontId="18" fillId="0" borderId="25" xfId="0" applyFont="1" applyBorder="1" applyAlignment="1" applyProtection="1">
      <alignment horizontal="center" vertical="center" shrinkToFit="1"/>
      <protection locked="0"/>
    </xf>
    <xf numFmtId="0" fontId="18" fillId="0" borderId="20" xfId="0" applyFont="1" applyBorder="1" applyAlignment="1" applyProtection="1">
      <alignment horizontal="center" vertical="center" shrinkToFit="1"/>
      <protection locked="0"/>
    </xf>
    <xf numFmtId="49" fontId="27" fillId="0" borderId="12" xfId="0" applyNumberFormat="1" applyFont="1" applyBorder="1" applyAlignment="1" applyProtection="1">
      <alignment vertical="top" wrapText="1" readingOrder="1"/>
      <protection locked="0"/>
    </xf>
    <xf numFmtId="49" fontId="27" fillId="0" borderId="13" xfId="0" applyNumberFormat="1" applyFont="1" applyBorder="1" applyAlignment="1" applyProtection="1">
      <alignment vertical="top" wrapText="1" readingOrder="1"/>
      <protection locked="0"/>
    </xf>
    <xf numFmtId="0" fontId="4" fillId="0" borderId="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24" fillId="0" borderId="8" xfId="0" applyFont="1" applyBorder="1" applyAlignment="1" applyProtection="1">
      <alignment horizontal="left" vertical="center" wrapText="1" readingOrder="1"/>
      <protection locked="0"/>
    </xf>
    <xf numFmtId="0" fontId="24" fillId="0" borderId="12" xfId="0" applyFont="1" applyBorder="1" applyAlignment="1" applyProtection="1">
      <alignment horizontal="left" vertical="center" wrapText="1" readingOrder="1"/>
      <protection locked="0"/>
    </xf>
    <xf numFmtId="0" fontId="24" fillId="0" borderId="13" xfId="0" applyFont="1" applyBorder="1" applyAlignment="1" applyProtection="1">
      <alignment horizontal="left" vertical="center" wrapText="1" readingOrder="1"/>
      <protection locked="0"/>
    </xf>
    <xf numFmtId="0" fontId="21" fillId="0" borderId="15" xfId="0" applyFont="1" applyBorder="1" applyAlignment="1" applyProtection="1">
      <alignment horizontal="left" vertical="center" wrapText="1" readingOrder="1"/>
      <protection locked="0"/>
    </xf>
    <xf numFmtId="0" fontId="21" fillId="0" borderId="0" xfId="0" applyFont="1" applyAlignment="1" applyProtection="1">
      <alignment horizontal="left" vertical="center" wrapText="1" readingOrder="1"/>
      <protection locked="0"/>
    </xf>
    <xf numFmtId="0" fontId="21" fillId="0" borderId="16" xfId="0" applyFont="1" applyBorder="1" applyAlignment="1" applyProtection="1">
      <alignment horizontal="left" vertical="center" wrapText="1" readingOrder="1"/>
      <protection locked="0"/>
    </xf>
    <xf numFmtId="0" fontId="21" fillId="0" borderId="10" xfId="0" applyFont="1" applyBorder="1" applyAlignment="1" applyProtection="1">
      <alignment horizontal="left" vertical="center" wrapText="1" readingOrder="1"/>
      <protection locked="0"/>
    </xf>
    <xf numFmtId="0" fontId="21" fillId="0" borderId="7" xfId="0" applyFont="1" applyBorder="1" applyAlignment="1" applyProtection="1">
      <alignment horizontal="left" vertical="center" wrapText="1" readingOrder="1"/>
      <protection locked="0"/>
    </xf>
    <xf numFmtId="0" fontId="21" fillId="0" borderId="14" xfId="0" applyFont="1" applyBorder="1" applyAlignment="1" applyProtection="1">
      <alignment horizontal="left" vertical="center" wrapText="1" readingOrder="1"/>
      <protection locked="0"/>
    </xf>
    <xf numFmtId="49" fontId="24" fillId="0" borderId="5" xfId="2" applyNumberFormat="1" applyFont="1" applyFill="1" applyBorder="1" applyAlignment="1" applyProtection="1">
      <alignment vertical="center" shrinkToFit="1"/>
      <protection locked="0"/>
    </xf>
    <xf numFmtId="49" fontId="24" fillId="0" borderId="9" xfId="0" applyNumberFormat="1" applyFont="1" applyBorder="1" applyAlignment="1" applyProtection="1">
      <alignment vertical="center" shrinkToFit="1"/>
      <protection locked="0"/>
    </xf>
    <xf numFmtId="49" fontId="24" fillId="0" borderId="4" xfId="0" applyNumberFormat="1" applyFont="1" applyBorder="1" applyAlignment="1" applyProtection="1">
      <alignment vertical="center" shrinkToFit="1"/>
      <protection locked="0"/>
    </xf>
    <xf numFmtId="49" fontId="24" fillId="0" borderId="10" xfId="0" applyNumberFormat="1" applyFont="1" applyBorder="1" applyAlignment="1" applyProtection="1">
      <alignment horizontal="left" vertical="center" shrinkToFit="1" readingOrder="1"/>
      <protection locked="0"/>
    </xf>
    <xf numFmtId="49" fontId="24" fillId="0" borderId="7" xfId="0" applyNumberFormat="1" applyFont="1" applyBorder="1" applyAlignment="1" applyProtection="1">
      <alignment horizontal="left" vertical="center" shrinkToFit="1" readingOrder="1"/>
      <protection locked="0"/>
    </xf>
    <xf numFmtId="49" fontId="24" fillId="0" borderId="14" xfId="0" applyNumberFormat="1" applyFont="1" applyBorder="1" applyAlignment="1" applyProtection="1">
      <alignment horizontal="left" vertical="center" shrinkToFit="1" readingOrder="1"/>
      <protection locked="0"/>
    </xf>
    <xf numFmtId="0" fontId="15" fillId="0" borderId="26" xfId="0" applyFont="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4" fillId="0" borderId="11"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15" fillId="0" borderId="65" xfId="0" applyFont="1" applyBorder="1" applyAlignment="1" applyProtection="1">
      <alignment horizontal="center" vertical="center"/>
      <protection locked="0"/>
    </xf>
    <xf numFmtId="0" fontId="26" fillId="0" borderId="8" xfId="0" applyFont="1" applyBorder="1" applyAlignment="1" applyProtection="1">
      <alignment horizontal="left" vertical="center" wrapText="1"/>
      <protection locked="0"/>
    </xf>
    <xf numFmtId="0" fontId="26" fillId="0" borderId="12" xfId="0" applyFont="1" applyBorder="1" applyAlignment="1" applyProtection="1">
      <alignment horizontal="left" vertical="center" wrapText="1"/>
      <protection locked="0"/>
    </xf>
    <xf numFmtId="0" fontId="26" fillId="0" borderId="13" xfId="0" applyFont="1" applyBorder="1" applyAlignment="1" applyProtection="1">
      <alignment horizontal="left" vertical="center" wrapText="1"/>
      <protection locked="0"/>
    </xf>
    <xf numFmtId="0" fontId="26" fillId="0" borderId="15" xfId="0"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16" xfId="0" applyFont="1" applyBorder="1" applyAlignment="1" applyProtection="1">
      <alignment horizontal="left" vertical="center" wrapText="1"/>
      <protection locked="0"/>
    </xf>
    <xf numFmtId="0" fontId="25" fillId="0" borderId="12" xfId="0" applyFont="1" applyBorder="1" applyAlignment="1" applyProtection="1">
      <alignment horizontal="left" vertical="center" wrapText="1" readingOrder="1"/>
      <protection locked="0"/>
    </xf>
    <xf numFmtId="0" fontId="25" fillId="0" borderId="13" xfId="0" applyFont="1" applyBorder="1" applyAlignment="1" applyProtection="1">
      <alignment horizontal="left" vertical="center" wrapText="1" readingOrder="1"/>
      <protection locked="0"/>
    </xf>
    <xf numFmtId="0" fontId="25" fillId="0" borderId="10" xfId="0" applyFont="1" applyBorder="1" applyAlignment="1" applyProtection="1">
      <alignment horizontal="left" vertical="center" wrapText="1" readingOrder="1"/>
      <protection locked="0"/>
    </xf>
    <xf numFmtId="0" fontId="25" fillId="0" borderId="7" xfId="0" applyFont="1" applyBorder="1" applyAlignment="1" applyProtection="1">
      <alignment horizontal="left" vertical="center" wrapText="1" readingOrder="1"/>
      <protection locked="0"/>
    </xf>
    <xf numFmtId="0" fontId="25" fillId="0" borderId="14" xfId="0" applyFont="1" applyBorder="1" applyAlignment="1" applyProtection="1">
      <alignment horizontal="left" vertical="center" wrapText="1" readingOrder="1"/>
      <protection locked="0"/>
    </xf>
    <xf numFmtId="0" fontId="26" fillId="0" borderId="5" xfId="0" applyFont="1" applyBorder="1" applyAlignment="1" applyProtection="1">
      <alignment horizontal="left" vertical="center" wrapText="1"/>
      <protection locked="0"/>
    </xf>
    <xf numFmtId="0" fontId="26" fillId="0" borderId="9" xfId="0" applyFont="1" applyBorder="1" applyAlignment="1" applyProtection="1">
      <alignment horizontal="left" vertical="center" wrapText="1"/>
      <protection locked="0"/>
    </xf>
    <xf numFmtId="0" fontId="26" fillId="0" borderId="4" xfId="0" applyFont="1" applyBorder="1" applyAlignment="1" applyProtection="1">
      <alignment horizontal="left" vertical="center" wrapText="1"/>
      <protection locked="0"/>
    </xf>
    <xf numFmtId="0" fontId="18" fillId="0" borderId="59" xfId="0" applyFont="1" applyBorder="1" applyAlignment="1" applyProtection="1">
      <alignment horizontal="center" vertical="center" shrinkToFit="1"/>
      <protection locked="0"/>
    </xf>
    <xf numFmtId="0" fontId="4" fillId="0" borderId="64" xfId="0" applyFont="1" applyBorder="1" applyAlignment="1" applyProtection="1">
      <alignment horizontal="center" vertical="center" wrapText="1"/>
      <protection locked="0"/>
    </xf>
    <xf numFmtId="0" fontId="23" fillId="0" borderId="5" xfId="0" applyFont="1" applyBorder="1" applyAlignment="1" applyProtection="1">
      <alignment horizontal="left" vertical="center" wrapText="1" readingOrder="1"/>
      <protection locked="0"/>
    </xf>
    <xf numFmtId="0" fontId="23" fillId="0" borderId="9" xfId="0" applyFont="1" applyBorder="1" applyAlignment="1" applyProtection="1">
      <alignment horizontal="left" vertical="center" wrapText="1" readingOrder="1"/>
      <protection locked="0"/>
    </xf>
    <xf numFmtId="0" fontId="23" fillId="0" borderId="4" xfId="0" applyFont="1" applyBorder="1" applyAlignment="1" applyProtection="1">
      <alignment horizontal="left" vertical="center" wrapText="1" readingOrder="1"/>
      <protection locked="0"/>
    </xf>
    <xf numFmtId="49" fontId="24" fillId="0" borderId="5" xfId="0" applyNumberFormat="1" applyFont="1" applyBorder="1" applyAlignment="1" applyProtection="1">
      <alignment horizontal="left" vertical="center" shrinkToFit="1" readingOrder="1"/>
      <protection locked="0"/>
    </xf>
    <xf numFmtId="49" fontId="24" fillId="0" borderId="9" xfId="0" applyNumberFormat="1" applyFont="1" applyBorder="1" applyAlignment="1" applyProtection="1">
      <alignment horizontal="left" vertical="center" shrinkToFit="1" readingOrder="1"/>
      <protection locked="0"/>
    </xf>
    <xf numFmtId="49" fontId="24" fillId="0" borderId="4" xfId="0" applyNumberFormat="1" applyFont="1" applyBorder="1" applyAlignment="1" applyProtection="1">
      <alignment horizontal="left" vertical="center" shrinkToFit="1" readingOrder="1"/>
      <protection locked="0"/>
    </xf>
    <xf numFmtId="0" fontId="2" fillId="0" borderId="0" xfId="0" applyFont="1" applyAlignment="1">
      <alignment horizontal="left" vertical="center"/>
    </xf>
    <xf numFmtId="0" fontId="15" fillId="0" borderId="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15" fillId="0" borderId="71" xfId="0" applyFont="1" applyBorder="1" applyAlignment="1" applyProtection="1">
      <alignment horizontal="center" vertical="center"/>
      <protection locked="0"/>
    </xf>
    <xf numFmtId="0" fontId="7" fillId="4" borderId="67" xfId="0" applyFont="1" applyFill="1" applyBorder="1" applyAlignment="1">
      <alignment horizontal="center" vertical="center" wrapText="1"/>
    </xf>
    <xf numFmtId="0" fontId="7" fillId="4" borderId="66" xfId="0" applyFont="1" applyFill="1" applyBorder="1" applyAlignment="1">
      <alignment horizontal="center" vertical="center" wrapText="1"/>
    </xf>
    <xf numFmtId="0" fontId="18" fillId="0" borderId="68" xfId="0" applyFont="1" applyBorder="1" applyAlignment="1" applyProtection="1">
      <alignment horizontal="center" vertical="center" shrinkToFit="1"/>
      <protection locked="0"/>
    </xf>
    <xf numFmtId="0" fontId="18" fillId="0" borderId="69" xfId="0" applyFont="1" applyBorder="1" applyAlignment="1" applyProtection="1">
      <alignment horizontal="center" vertical="center" shrinkToFit="1"/>
      <protection locked="0"/>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3"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70" xfId="0" applyFont="1" applyBorder="1" applyAlignment="1" applyProtection="1">
      <alignment horizontal="center" vertical="center" wrapText="1"/>
      <protection locked="0"/>
    </xf>
    <xf numFmtId="0" fontId="5"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29" fillId="3" borderId="0" xfId="0" applyFont="1" applyFill="1" applyAlignment="1">
      <alignment horizontal="center" wrapText="1"/>
    </xf>
    <xf numFmtId="0" fontId="47" fillId="3" borderId="0" xfId="0" applyFont="1" applyFill="1" applyAlignment="1">
      <alignment horizontal="center"/>
    </xf>
    <xf numFmtId="178" fontId="20" fillId="0" borderId="0" xfId="0" applyNumberFormat="1" applyFont="1" applyAlignment="1">
      <alignment horizontal="left" vertical="center"/>
    </xf>
    <xf numFmtId="0" fontId="6" fillId="3" borderId="0" xfId="0" applyFont="1" applyFill="1" applyAlignment="1">
      <alignment horizontal="center" vertical="top" wrapText="1"/>
    </xf>
    <xf numFmtId="0" fontId="14" fillId="3" borderId="0" xfId="0" applyFont="1" applyFill="1" applyAlignment="1">
      <alignment horizontal="center" vertical="center" wrapText="1"/>
    </xf>
    <xf numFmtId="0" fontId="16" fillId="3" borderId="54" xfId="0" applyFont="1" applyFill="1" applyBorder="1" applyAlignment="1">
      <alignment horizontal="center" vertical="center"/>
    </xf>
    <xf numFmtId="0" fontId="16" fillId="3" borderId="55" xfId="0" applyFont="1" applyFill="1" applyBorder="1" applyAlignment="1">
      <alignment horizontal="center" vertical="center"/>
    </xf>
    <xf numFmtId="0" fontId="16" fillId="3" borderId="38" xfId="0" applyFont="1" applyFill="1" applyBorder="1" applyAlignment="1">
      <alignment horizontal="center" vertical="center"/>
    </xf>
    <xf numFmtId="0" fontId="16" fillId="3" borderId="53"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6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auto="1"/>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auto="1"/>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val="0"/>
        <i val="0"/>
        <strike val="0"/>
        <condense val="0"/>
        <extend val="0"/>
        <outline val="0"/>
        <shadow val="0"/>
        <u val="none"/>
        <vertAlign val="baseline"/>
        <sz val="10"/>
        <color auto="1"/>
        <name val="ＭＳ Ｐゴシック"/>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ＭＳ Ｐゴシック"/>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none">
          <fgColor indexed="64"/>
          <bgColor auto="1"/>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ＭＳ Ｐゴシック"/>
        <family val="3"/>
        <charset val="128"/>
        <scheme val="none"/>
      </font>
      <numFmt numFmtId="179" formatCode="aaa"/>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ＭＳ Ｐゴシック"/>
        <family val="3"/>
        <charset val="128"/>
        <scheme val="none"/>
      </font>
      <numFmt numFmtId="176" formatCode="m&quot;月&quot;d&quot;日&quo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ＭＳ Ｐゴシック"/>
        <family val="3"/>
        <charset val="128"/>
        <scheme val="none"/>
      </font>
      <numFmt numFmtId="30" formatCode="@"/>
      <fill>
        <patternFill patternType="none">
          <fgColor indexed="64"/>
          <bgColor auto="1"/>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ＭＳ Ｐゴシック"/>
        <family val="3"/>
        <charset val="128"/>
        <scheme val="none"/>
      </font>
    </dxf>
    <dxf>
      <border>
        <bottom style="thin">
          <color indexed="64"/>
        </bottom>
      </border>
    </dxf>
    <dxf>
      <font>
        <b val="0"/>
        <i val="0"/>
        <strike val="0"/>
        <condense val="0"/>
        <extend val="0"/>
        <outline val="0"/>
        <shadow val="0"/>
        <u val="none"/>
        <vertAlign val="baseline"/>
        <sz val="11"/>
        <color auto="1"/>
        <name val="ＭＳ Ｐゴシック"/>
        <family val="3"/>
        <charset val="128"/>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29</xdr:row>
      <xdr:rowOff>98052</xdr:rowOff>
    </xdr:from>
    <xdr:to>
      <xdr:col>7</xdr:col>
      <xdr:colOff>821531</xdr:colOff>
      <xdr:row>31</xdr:row>
      <xdr:rowOff>247651</xdr:rowOff>
    </xdr:to>
    <xdr:pic>
      <xdr:nvPicPr>
        <xdr:cNvPr id="2" name="図 1">
          <a:extLst>
            <a:ext uri="{FF2B5EF4-FFF2-40B4-BE49-F238E27FC236}">
              <a16:creationId xmlns:a16="http://schemas.microsoft.com/office/drawing/2014/main" id="{34BBF1A3-FC4C-4E2B-AE00-4A459903E1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13442577"/>
          <a:ext cx="6269831" cy="58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202406</xdr:colOff>
      <xdr:row>2</xdr:row>
      <xdr:rowOff>35719</xdr:rowOff>
    </xdr:from>
    <xdr:to>
      <xdr:col>8</xdr:col>
      <xdr:colOff>282373</xdr:colOff>
      <xdr:row>9</xdr:row>
      <xdr:rowOff>128742</xdr:rowOff>
    </xdr:to>
    <xdr:sp macro="" textlink="">
      <xdr:nvSpPr>
        <xdr:cNvPr id="3" name="正方形/長方形 2">
          <a:extLst>
            <a:ext uri="{FF2B5EF4-FFF2-40B4-BE49-F238E27FC236}">
              <a16:creationId xmlns:a16="http://schemas.microsoft.com/office/drawing/2014/main" id="{571D1AAA-1581-4AC3-A6B8-5DED9E5BE79E}"/>
            </a:ext>
          </a:extLst>
        </xdr:cNvPr>
        <xdr:cNvSpPr/>
      </xdr:nvSpPr>
      <xdr:spPr>
        <a:xfrm>
          <a:off x="3095625" y="3500438"/>
          <a:ext cx="3949498" cy="2617148"/>
        </a:xfrm>
        <a:prstGeom prst="rect">
          <a:avLst/>
        </a:prstGeom>
        <a:ln w="571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5400">
              <a:solidFill>
                <a:srgbClr val="FF0000"/>
              </a:solidFill>
              <a:latin typeface="EPSON 太角ゴシック体Ｂ" panose="020B0709000000000000" pitchFamily="49" charset="-128"/>
              <a:ea typeface="EPSON 太角ゴシック体Ｂ" panose="020B0709000000000000" pitchFamily="49" charset="-128"/>
            </a:rPr>
            <a:t>記入例</a:t>
          </a:r>
          <a:endParaRPr kumimoji="1" lang="en-US" altLang="ja-JP" sz="5400">
            <a:solidFill>
              <a:srgbClr val="FF0000"/>
            </a:solidFill>
            <a:latin typeface="EPSON 太角ゴシック体Ｂ" panose="020B0709000000000000" pitchFamily="49" charset="-128"/>
            <a:ea typeface="EPSON 太角ゴシック体Ｂ" panose="020B0709000000000000" pitchFamily="49" charset="-128"/>
          </a:endParaRPr>
        </a:p>
        <a:p>
          <a:pPr algn="ctr"/>
          <a:r>
            <a:rPr kumimoji="1" lang="ja-JP" altLang="en-US" sz="2400">
              <a:solidFill>
                <a:srgbClr val="FF0000"/>
              </a:solidFill>
              <a:latin typeface="EPSON 太角ゴシック体Ｂ" panose="020B0709000000000000" pitchFamily="49" charset="-128"/>
              <a:ea typeface="EPSON 太角ゴシック体Ｂ" panose="020B0709000000000000" pitchFamily="49" charset="-128"/>
            </a:rPr>
            <a:t>（様式</a:t>
          </a:r>
          <a:r>
            <a:rPr kumimoji="1" lang="en-US" altLang="ja-JP" sz="2400">
              <a:solidFill>
                <a:srgbClr val="FF0000"/>
              </a:solidFill>
              <a:latin typeface="EPSON 太角ゴシック体Ｂ" panose="020B0709000000000000" pitchFamily="49" charset="-128"/>
              <a:ea typeface="EPSON 太角ゴシック体Ｂ" panose="020B0709000000000000" pitchFamily="49" charset="-128"/>
            </a:rPr>
            <a:t>1</a:t>
          </a:r>
          <a:r>
            <a:rPr kumimoji="1" lang="ja-JP" altLang="en-US" sz="2400">
              <a:solidFill>
                <a:srgbClr val="FF0000"/>
              </a:solidFill>
              <a:latin typeface="EPSON 太角ゴシック体Ｂ" panose="020B0709000000000000" pitchFamily="49" charset="-128"/>
              <a:ea typeface="EPSON 太角ゴシック体Ｂ" panose="020B0709000000000000" pitchFamily="49" charset="-128"/>
            </a:rPr>
            <a:t>・</a:t>
          </a:r>
          <a:r>
            <a:rPr kumimoji="1" lang="en-US" altLang="ja-JP" sz="2400">
              <a:solidFill>
                <a:srgbClr val="FF0000"/>
              </a:solidFill>
              <a:latin typeface="EPSON 太角ゴシック体Ｂ" panose="020B0709000000000000" pitchFamily="49" charset="-128"/>
              <a:ea typeface="EPSON 太角ゴシック体Ｂ" panose="020B0709000000000000" pitchFamily="49" charset="-128"/>
            </a:rPr>
            <a:t>2</a:t>
          </a:r>
          <a:r>
            <a:rPr kumimoji="1" lang="ja-JP" altLang="en-US" sz="2400">
              <a:solidFill>
                <a:srgbClr val="FF0000"/>
              </a:solidFill>
              <a:latin typeface="EPSON 太角ゴシック体Ｂ" panose="020B0709000000000000" pitchFamily="49" charset="-128"/>
              <a:ea typeface="EPSON 太角ゴシック体Ｂ" panose="020B0709000000000000" pitchFamily="49" charset="-128"/>
            </a:rPr>
            <a:t>共通）</a:t>
          </a:r>
          <a:endParaRPr kumimoji="1" lang="en-US" altLang="ja-JP" sz="2400">
            <a:solidFill>
              <a:srgbClr val="FF0000"/>
            </a:solidFill>
            <a:latin typeface="EPSON 太角ゴシック体Ｂ" panose="020B0709000000000000" pitchFamily="49" charset="-128"/>
            <a:ea typeface="EPSON 太角ゴシック体Ｂ" panose="020B0709000000000000" pitchFamily="49" charset="-128"/>
          </a:endParaRPr>
        </a:p>
        <a:p>
          <a:pPr algn="ctr"/>
          <a:r>
            <a:rPr kumimoji="1" lang="en-US" altLang="ja-JP" sz="1800">
              <a:solidFill>
                <a:srgbClr val="FF0000"/>
              </a:solidFill>
              <a:latin typeface="EPSON 太角ゴシック体Ｂ" panose="020B0709000000000000" pitchFamily="49" charset="-128"/>
              <a:ea typeface="EPSON 太角ゴシック体Ｂ" panose="020B0709000000000000" pitchFamily="49" charset="-128"/>
            </a:rPr>
            <a:t>※</a:t>
          </a:r>
          <a:r>
            <a:rPr kumimoji="1" lang="ja-JP" altLang="en-US" sz="1800">
              <a:solidFill>
                <a:srgbClr val="FF0000"/>
              </a:solidFill>
              <a:latin typeface="EPSON 太角ゴシック体Ｂ" panose="020B0709000000000000" pitchFamily="49" charset="-128"/>
              <a:ea typeface="EPSON 太角ゴシック体Ｂ" panose="020B0709000000000000" pitchFamily="49" charset="-128"/>
            </a:rPr>
            <a:t>赤字の項目を入力ください。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29</xdr:row>
      <xdr:rowOff>98052</xdr:rowOff>
    </xdr:from>
    <xdr:to>
      <xdr:col>7</xdr:col>
      <xdr:colOff>821531</xdr:colOff>
      <xdr:row>31</xdr:row>
      <xdr:rowOff>247651</xdr:rowOff>
    </xdr:to>
    <xdr:pic>
      <xdr:nvPicPr>
        <xdr:cNvPr id="2" name="図 1">
          <a:extLst>
            <a:ext uri="{FF2B5EF4-FFF2-40B4-BE49-F238E27FC236}">
              <a16:creationId xmlns:a16="http://schemas.microsoft.com/office/drawing/2014/main" id="{79C74790-675D-4D80-9112-BDE428509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13785477"/>
          <a:ext cx="6419850" cy="58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16144</xdr:colOff>
      <xdr:row>34</xdr:row>
      <xdr:rowOff>145296</xdr:rowOff>
    </xdr:from>
    <xdr:to>
      <xdr:col>6</xdr:col>
      <xdr:colOff>1018738</xdr:colOff>
      <xdr:row>36</xdr:row>
      <xdr:rowOff>293233</xdr:rowOff>
    </xdr:to>
    <xdr:pic>
      <xdr:nvPicPr>
        <xdr:cNvPr id="2" name="図 1">
          <a:extLst>
            <a:ext uri="{FF2B5EF4-FFF2-40B4-BE49-F238E27FC236}">
              <a16:creationId xmlns:a16="http://schemas.microsoft.com/office/drawing/2014/main" id="{FF78F3F8-2EF9-4723-9063-ABC60832F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744" y="13785096"/>
          <a:ext cx="6374694" cy="5860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67EA83-4D45-45DD-8D0F-B8C456B3508D}" name="研修リスト" displayName="研修リスト" ref="A1:F20" totalsRowShown="0" headerRowDxfId="64" dataDxfId="62" headerRowBorderDxfId="63" tableBorderDxfId="61" totalsRowBorderDxfId="60">
  <autoFilter ref="A1:F20" xr:uid="{3380BF40-C28C-4456-90E9-B58FBE06586F}"/>
  <tableColumns count="6">
    <tableColumn id="2" xr3:uid="{6B5B8223-2F85-4197-880A-C15087C27B15}" name="講座_x000a_コード" dataDxfId="59"/>
    <tableColumn id="3" xr3:uid="{F02D5E0E-D1BD-48EA-B0E8-1A2C27E47514}" name="開催_x000a_日" dataDxfId="58"/>
    <tableColumn id="4" xr3:uid="{A465ADAB-1DB3-4E95-A03D-673D20BE0FD3}" name="曜日" dataDxfId="57"/>
    <tableColumn id="6" xr3:uid="{567AFA4A-14BA-484B-93AC-BB45BB0DD833}" name="研修名" dataDxfId="56"/>
    <tableColumn id="7" xr3:uid="{1F034EFB-49C2-48E5-B8BC-5C7D1637CF21}" name="受講料_x000a_（税込）" dataDxfId="55" dataCellStyle="桁区切り"/>
    <tableColumn id="1" xr3:uid="{C623D8D3-4165-4190-B15A-634443A979B5}" name="事業_x000a_区分" dataDxfId="54" dataCellStyle="桁区切り"/>
  </tableColumns>
  <tableStyleInfo name="TableStyleLight11"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B41F6-2D49-4822-A109-8639CBE7AC50}">
  <sheetPr>
    <tabColor theme="5"/>
  </sheetPr>
  <dimension ref="A1:Z32"/>
  <sheetViews>
    <sheetView showGridLines="0" showRuler="0" view="pageBreakPreview" zoomScale="80" zoomScaleNormal="85" zoomScaleSheetLayoutView="80" zoomScalePageLayoutView="80" workbookViewId="0">
      <selection activeCell="J6" sqref="J6"/>
    </sheetView>
  </sheetViews>
  <sheetFormatPr defaultRowHeight="15.75"/>
  <cols>
    <col min="1" max="1" width="2.875" style="2" customWidth="1"/>
    <col min="2" max="2" width="8.5" style="2" customWidth="1"/>
    <col min="3" max="3" width="10.875" style="2" customWidth="1"/>
    <col min="4" max="4" width="3.375" style="2" customWidth="1"/>
    <col min="5" max="5" width="12.375" style="2" customWidth="1"/>
    <col min="6" max="6" width="12.875" style="2" customWidth="1"/>
    <col min="7" max="7" width="23.5" style="2" customWidth="1"/>
    <col min="8" max="9" width="14.5" style="2" customWidth="1"/>
    <col min="10" max="10" width="5.75" style="2" customWidth="1"/>
    <col min="11" max="11" width="2.625" style="2" customWidth="1"/>
    <col min="12" max="12" width="5.625" style="2" customWidth="1"/>
    <col min="13" max="13" width="2.875" style="2" customWidth="1"/>
    <col min="14" max="14" width="7.5" style="2" customWidth="1"/>
    <col min="15" max="15" width="2.5" style="2" customWidth="1"/>
    <col min="16" max="20" width="9" style="2"/>
    <col min="21" max="26" width="16.375" style="2" customWidth="1"/>
    <col min="27" max="16384" width="9" style="2"/>
  </cols>
  <sheetData>
    <row r="1" spans="1:15" s="1" customFormat="1" ht="23.25" customHeight="1">
      <c r="B1" s="50" t="s">
        <v>95</v>
      </c>
      <c r="L1" s="39"/>
      <c r="M1" s="40"/>
      <c r="N1" s="41" t="s">
        <v>29</v>
      </c>
    </row>
    <row r="2" spans="1:15" ht="249" customHeight="1">
      <c r="B2" s="63" t="s">
        <v>84</v>
      </c>
      <c r="C2" s="63"/>
      <c r="D2" s="63"/>
      <c r="E2" s="63"/>
      <c r="F2" s="63"/>
      <c r="G2" s="63"/>
      <c r="H2" s="63"/>
      <c r="I2" s="63"/>
      <c r="J2" s="63"/>
      <c r="K2" s="63"/>
      <c r="L2" s="63"/>
      <c r="M2" s="63"/>
      <c r="N2" s="63"/>
    </row>
    <row r="3" spans="1:15" ht="9" customHeight="1">
      <c r="A3" s="1"/>
      <c r="B3" s="1"/>
      <c r="C3" s="1"/>
      <c r="D3" s="1"/>
      <c r="E3" s="1"/>
      <c r="F3" s="1"/>
      <c r="G3" s="1"/>
      <c r="H3" s="1"/>
      <c r="I3" s="1"/>
      <c r="J3" s="1"/>
      <c r="K3" s="1"/>
      <c r="L3" s="1"/>
      <c r="M3" s="1"/>
      <c r="N3" s="1"/>
      <c r="O3" s="1"/>
    </row>
    <row r="4" spans="1:15" ht="85.5" customHeight="1">
      <c r="B4" s="64" t="s">
        <v>30</v>
      </c>
      <c r="C4" s="64"/>
      <c r="D4" s="64"/>
      <c r="E4" s="64"/>
      <c r="F4" s="64"/>
      <c r="G4" s="65" t="s">
        <v>82</v>
      </c>
      <c r="H4" s="65"/>
      <c r="I4" s="65"/>
      <c r="J4" s="65"/>
      <c r="K4" s="65"/>
      <c r="L4" s="65"/>
      <c r="M4" s="65"/>
      <c r="N4" s="65"/>
    </row>
    <row r="5" spans="1:15" ht="16.5" customHeight="1"/>
    <row r="6" spans="1:15" ht="30" customHeight="1">
      <c r="B6" s="66">
        <f ca="1">TODAY()</f>
        <v>45806</v>
      </c>
      <c r="C6" s="66"/>
      <c r="D6" s="66"/>
      <c r="E6" s="66"/>
      <c r="F6" s="66"/>
      <c r="G6" s="42"/>
      <c r="H6" s="42"/>
      <c r="I6" s="43" t="s">
        <v>96</v>
      </c>
      <c r="J6" s="42"/>
      <c r="K6" s="42"/>
      <c r="L6" s="42"/>
      <c r="M6" s="42"/>
      <c r="N6" s="42"/>
    </row>
    <row r="7" spans="1:15" ht="24.75" customHeight="1">
      <c r="B7" s="67" t="s">
        <v>83</v>
      </c>
      <c r="C7" s="68"/>
      <c r="D7" s="68"/>
      <c r="E7" s="68"/>
      <c r="F7" s="68"/>
      <c r="G7" s="68"/>
      <c r="H7" s="68"/>
      <c r="I7" s="68"/>
      <c r="J7" s="68"/>
      <c r="K7" s="68"/>
      <c r="L7" s="68"/>
      <c r="M7" s="68"/>
      <c r="N7" s="68"/>
    </row>
    <row r="8" spans="1:15" ht="11.25" customHeight="1" thickBot="1"/>
    <row r="9" spans="1:15" ht="21.75" customHeight="1" thickBot="1">
      <c r="C9" s="90" t="s">
        <v>0</v>
      </c>
      <c r="D9" s="91"/>
      <c r="E9" s="91"/>
      <c r="F9" s="92"/>
      <c r="G9" s="28" t="s">
        <v>33</v>
      </c>
      <c r="H9" s="93" t="s">
        <v>1</v>
      </c>
      <c r="I9" s="93" t="s">
        <v>2</v>
      </c>
      <c r="J9" s="95" t="s">
        <v>3</v>
      </c>
      <c r="K9" s="96"/>
      <c r="L9" s="97" t="s">
        <v>4</v>
      </c>
      <c r="M9" s="98"/>
      <c r="N9" s="69" t="s">
        <v>5</v>
      </c>
    </row>
    <row r="10" spans="1:15" ht="25.5" customHeight="1">
      <c r="B10" s="8" t="s">
        <v>27</v>
      </c>
      <c r="C10" s="24" t="s">
        <v>6</v>
      </c>
      <c r="D10" s="71" t="s">
        <v>8</v>
      </c>
      <c r="E10" s="72"/>
      <c r="F10" s="73"/>
      <c r="G10" s="29" t="s">
        <v>34</v>
      </c>
      <c r="H10" s="94"/>
      <c r="I10" s="94"/>
      <c r="J10" s="71"/>
      <c r="K10" s="73"/>
      <c r="L10" s="99"/>
      <c r="M10" s="100"/>
      <c r="N10" s="70"/>
    </row>
    <row r="11" spans="1:15" ht="21" customHeight="1">
      <c r="B11" s="74"/>
      <c r="C11" s="76" t="s">
        <v>50</v>
      </c>
      <c r="D11" s="78" t="str">
        <f>IF(C11="","",VLOOKUP($C11,研修リスト!$A$1:$F$20,4,0))</f>
        <v>機械設計のための総合力学</v>
      </c>
      <c r="E11" s="79"/>
      <c r="F11" s="80"/>
      <c r="G11" s="44" t="s">
        <v>35</v>
      </c>
      <c r="H11" s="84" t="s">
        <v>85</v>
      </c>
      <c r="I11" s="84" t="s">
        <v>86</v>
      </c>
      <c r="J11" s="86">
        <v>40</v>
      </c>
      <c r="K11" s="88" t="s">
        <v>9</v>
      </c>
      <c r="L11" s="86">
        <v>20</v>
      </c>
      <c r="M11" s="88" t="s">
        <v>26</v>
      </c>
      <c r="N11" s="101" t="s">
        <v>36</v>
      </c>
    </row>
    <row r="12" spans="1:15" ht="45" customHeight="1">
      <c r="B12" s="75"/>
      <c r="C12" s="77"/>
      <c r="D12" s="81"/>
      <c r="E12" s="82"/>
      <c r="F12" s="83"/>
      <c r="G12" s="45" t="s">
        <v>42</v>
      </c>
      <c r="H12" s="85"/>
      <c r="I12" s="85"/>
      <c r="J12" s="87"/>
      <c r="K12" s="89"/>
      <c r="L12" s="87"/>
      <c r="M12" s="89"/>
      <c r="N12" s="102"/>
    </row>
    <row r="13" spans="1:15" ht="21" customHeight="1">
      <c r="B13" s="74"/>
      <c r="C13" s="76" t="s">
        <v>53</v>
      </c>
      <c r="D13" s="78" t="str">
        <f>IF(C13="","",VLOOKUP($C13,研修リスト!$A$1:$F$20,4,0))</f>
        <v>半自動アーク溶接技能クリニック研修</v>
      </c>
      <c r="E13" s="79"/>
      <c r="F13" s="80"/>
      <c r="G13" s="44" t="s">
        <v>35</v>
      </c>
      <c r="H13" s="84" t="s">
        <v>85</v>
      </c>
      <c r="I13" s="84" t="s">
        <v>86</v>
      </c>
      <c r="J13" s="86">
        <v>40</v>
      </c>
      <c r="K13" s="88" t="s">
        <v>9</v>
      </c>
      <c r="L13" s="86">
        <v>20</v>
      </c>
      <c r="M13" s="88" t="s">
        <v>26</v>
      </c>
      <c r="N13" s="101" t="s">
        <v>36</v>
      </c>
    </row>
    <row r="14" spans="1:15" ht="45" customHeight="1">
      <c r="B14" s="103"/>
      <c r="C14" s="77"/>
      <c r="D14" s="81"/>
      <c r="E14" s="82"/>
      <c r="F14" s="83"/>
      <c r="G14" s="45" t="s">
        <v>42</v>
      </c>
      <c r="H14" s="85"/>
      <c r="I14" s="85"/>
      <c r="J14" s="87"/>
      <c r="K14" s="89"/>
      <c r="L14" s="87"/>
      <c r="M14" s="89"/>
      <c r="N14" s="102"/>
    </row>
    <row r="15" spans="1:15" ht="20.25" customHeight="1">
      <c r="B15" s="33"/>
      <c r="C15" s="104"/>
      <c r="D15" s="78" t="str">
        <f>IF(C15="","",VLOOKUP($C15,研修リスト!$A$1:$F$20,4,0))</f>
        <v/>
      </c>
      <c r="E15" s="79"/>
      <c r="F15" s="80"/>
      <c r="G15" s="46"/>
      <c r="H15" s="47"/>
      <c r="I15" s="47"/>
      <c r="J15" s="106"/>
      <c r="K15" s="88" t="s">
        <v>9</v>
      </c>
      <c r="L15" s="106"/>
      <c r="M15" s="88" t="s">
        <v>26</v>
      </c>
      <c r="N15" s="108"/>
    </row>
    <row r="16" spans="1:15" ht="45" customHeight="1">
      <c r="B16" s="33"/>
      <c r="C16" s="105"/>
      <c r="D16" s="81"/>
      <c r="E16" s="82"/>
      <c r="F16" s="83"/>
      <c r="G16" s="48"/>
      <c r="H16" s="47"/>
      <c r="I16" s="47"/>
      <c r="J16" s="107"/>
      <c r="K16" s="89"/>
      <c r="L16" s="107"/>
      <c r="M16" s="89"/>
      <c r="N16" s="109"/>
    </row>
    <row r="17" spans="2:26" ht="21" customHeight="1">
      <c r="B17" s="74"/>
      <c r="C17" s="104"/>
      <c r="D17" s="78" t="str">
        <f>IF(C17="","",VLOOKUP($C17,研修リスト!$A$1:$F$20,4,0))</f>
        <v/>
      </c>
      <c r="E17" s="79"/>
      <c r="F17" s="80"/>
      <c r="G17" s="46"/>
      <c r="H17" s="120"/>
      <c r="I17" s="120"/>
      <c r="J17" s="106"/>
      <c r="K17" s="88" t="s">
        <v>9</v>
      </c>
      <c r="L17" s="106"/>
      <c r="M17" s="88" t="s">
        <v>26</v>
      </c>
      <c r="N17" s="108"/>
    </row>
    <row r="18" spans="2:26" ht="45" customHeight="1" thickBot="1">
      <c r="B18" s="115"/>
      <c r="C18" s="116"/>
      <c r="D18" s="117"/>
      <c r="E18" s="118"/>
      <c r="F18" s="119"/>
      <c r="G18" s="60"/>
      <c r="H18" s="121"/>
      <c r="I18" s="121"/>
      <c r="J18" s="113"/>
      <c r="K18" s="112"/>
      <c r="L18" s="113"/>
      <c r="M18" s="112"/>
      <c r="N18" s="114"/>
    </row>
    <row r="19" spans="2:26" ht="17.25" customHeight="1">
      <c r="C19" s="7"/>
      <c r="D19" s="7"/>
      <c r="E19" s="7"/>
      <c r="F19" s="7"/>
      <c r="G19" s="7"/>
      <c r="H19" s="3"/>
      <c r="I19" s="10"/>
      <c r="K19" s="3"/>
      <c r="L19" s="3"/>
      <c r="M19" s="3"/>
      <c r="N19" s="3"/>
    </row>
    <row r="20" spans="2:26" ht="28.5" customHeight="1">
      <c r="B20" s="122" t="s">
        <v>10</v>
      </c>
      <c r="C20" s="123"/>
      <c r="D20" s="126" t="s">
        <v>87</v>
      </c>
      <c r="E20" s="127"/>
      <c r="F20" s="127"/>
      <c r="G20" s="128"/>
      <c r="H20" s="132" t="s">
        <v>11</v>
      </c>
      <c r="I20" s="133"/>
      <c r="J20" s="133"/>
      <c r="K20" s="133"/>
      <c r="L20" s="133"/>
      <c r="M20" s="133"/>
      <c r="N20" s="134"/>
    </row>
    <row r="21" spans="2:26" ht="28.5" customHeight="1">
      <c r="B21" s="124"/>
      <c r="C21" s="125"/>
      <c r="D21" s="129"/>
      <c r="E21" s="130"/>
      <c r="F21" s="130"/>
      <c r="G21" s="131"/>
      <c r="H21" s="135" t="s">
        <v>12</v>
      </c>
      <c r="I21" s="137" t="s">
        <v>92</v>
      </c>
      <c r="J21" s="138"/>
      <c r="K21" s="138"/>
      <c r="L21" s="138"/>
      <c r="M21" s="138"/>
      <c r="N21" s="139"/>
    </row>
    <row r="22" spans="2:26" ht="35.25" customHeight="1">
      <c r="B22" s="140" t="s">
        <v>13</v>
      </c>
      <c r="C22" s="141"/>
      <c r="D22" s="142" t="s">
        <v>88</v>
      </c>
      <c r="E22" s="143"/>
      <c r="F22" s="143"/>
      <c r="G22" s="144"/>
      <c r="H22" s="136"/>
      <c r="I22" s="137"/>
      <c r="J22" s="138"/>
      <c r="K22" s="138"/>
      <c r="L22" s="138"/>
      <c r="M22" s="138"/>
      <c r="N22" s="139"/>
    </row>
    <row r="23" spans="2:26" ht="35.25" customHeight="1">
      <c r="B23" s="153" t="s">
        <v>14</v>
      </c>
      <c r="C23" s="154"/>
      <c r="D23" s="38" t="s">
        <v>37</v>
      </c>
      <c r="E23" s="159" t="s">
        <v>89</v>
      </c>
      <c r="F23" s="159"/>
      <c r="G23" s="160"/>
      <c r="H23" s="25" t="s">
        <v>15</v>
      </c>
      <c r="I23" s="137" t="s">
        <v>93</v>
      </c>
      <c r="J23" s="138"/>
      <c r="K23" s="138"/>
      <c r="L23" s="138"/>
      <c r="M23" s="138"/>
      <c r="N23" s="139"/>
    </row>
    <row r="24" spans="2:26" ht="35.25" customHeight="1">
      <c r="B24" s="155"/>
      <c r="C24" s="156"/>
      <c r="D24" s="161" t="s">
        <v>90</v>
      </c>
      <c r="E24" s="162"/>
      <c r="F24" s="162"/>
      <c r="G24" s="163"/>
      <c r="H24" s="26" t="s">
        <v>16</v>
      </c>
      <c r="I24" s="167" t="s">
        <v>94</v>
      </c>
      <c r="J24" s="168"/>
      <c r="K24" s="168"/>
      <c r="L24" s="168"/>
      <c r="M24" s="168"/>
      <c r="N24" s="169"/>
    </row>
    <row r="25" spans="2:26" ht="35.25" customHeight="1">
      <c r="B25" s="157"/>
      <c r="C25" s="158"/>
      <c r="D25" s="164"/>
      <c r="E25" s="165"/>
      <c r="F25" s="165"/>
      <c r="G25" s="166"/>
      <c r="H25" s="5" t="s">
        <v>17</v>
      </c>
      <c r="I25" s="150" t="s">
        <v>31</v>
      </c>
      <c r="J25" s="151"/>
      <c r="K25" s="151"/>
      <c r="L25" s="151"/>
      <c r="M25" s="151"/>
      <c r="N25" s="152"/>
    </row>
    <row r="26" spans="2:26" ht="35.25" customHeight="1">
      <c r="B26" s="145" t="s">
        <v>18</v>
      </c>
      <c r="C26" s="146"/>
      <c r="D26" s="147" t="s">
        <v>91</v>
      </c>
      <c r="E26" s="148"/>
      <c r="F26" s="148"/>
      <c r="G26" s="149"/>
      <c r="H26" s="27" t="s">
        <v>19</v>
      </c>
      <c r="I26" s="150" t="s">
        <v>32</v>
      </c>
      <c r="J26" s="151"/>
      <c r="K26" s="151"/>
      <c r="L26" s="151"/>
      <c r="M26" s="151"/>
      <c r="N26" s="152"/>
    </row>
    <row r="27" spans="2:26">
      <c r="B27" s="4"/>
      <c r="C27" s="4"/>
      <c r="D27" s="4"/>
      <c r="E27" s="4"/>
      <c r="F27" s="4"/>
      <c r="G27" s="4"/>
      <c r="H27" s="4"/>
      <c r="I27" s="4"/>
      <c r="J27" s="4"/>
      <c r="K27" s="4"/>
      <c r="L27" s="4"/>
      <c r="M27" s="4"/>
      <c r="N27" s="4"/>
    </row>
    <row r="28" spans="2:26" ht="9" customHeight="1"/>
    <row r="29" spans="2:26">
      <c r="B29" s="2" t="s">
        <v>20</v>
      </c>
    </row>
    <row r="31" spans="2:26" ht="18.75" customHeight="1">
      <c r="B31" s="110"/>
      <c r="C31" s="110"/>
      <c r="D31" s="9"/>
      <c r="E31" s="9"/>
      <c r="F31" s="9"/>
      <c r="G31" s="9"/>
      <c r="H31" s="9"/>
      <c r="J31" s="111" t="s">
        <v>28</v>
      </c>
      <c r="K31" s="111"/>
      <c r="L31" s="111"/>
      <c r="M31" s="111"/>
      <c r="N31" s="111"/>
      <c r="V31" s="9"/>
      <c r="W31" s="9"/>
      <c r="X31" s="9"/>
      <c r="Y31" s="9"/>
      <c r="Z31" s="9"/>
    </row>
    <row r="32" spans="2:26" ht="27" customHeight="1">
      <c r="B32" s="110"/>
      <c r="C32" s="110"/>
      <c r="J32" s="111"/>
      <c r="K32" s="111"/>
      <c r="L32" s="111"/>
      <c r="M32" s="111"/>
      <c r="N32" s="111"/>
    </row>
  </sheetData>
  <sheetProtection algorithmName="SHA-512" hashValue="Y49qq5Px45IjKhVv9YaBbuZzx1mtEXdgUR4Gt7724EfSC6feKXe6ujTWnVaAiSn+BHUkAxa9xpmFzihZKaURaA==" saltValue="a8BBW9fkFsRzQpVG2X/xtA==" spinCount="100000" sheet="1" formatCells="0" selectLockedCells="1"/>
  <mergeCells count="68">
    <mergeCell ref="B26:C26"/>
    <mergeCell ref="D26:G26"/>
    <mergeCell ref="I26:N26"/>
    <mergeCell ref="B23:C25"/>
    <mergeCell ref="E23:G23"/>
    <mergeCell ref="I23:N23"/>
    <mergeCell ref="D24:G25"/>
    <mergeCell ref="I24:N24"/>
    <mergeCell ref="I25:N25"/>
    <mergeCell ref="D20:G21"/>
    <mergeCell ref="H20:N20"/>
    <mergeCell ref="H21:H22"/>
    <mergeCell ref="I21:N22"/>
    <mergeCell ref="B22:C22"/>
    <mergeCell ref="D22:G22"/>
    <mergeCell ref="M15:M16"/>
    <mergeCell ref="N15:N16"/>
    <mergeCell ref="B31:C31"/>
    <mergeCell ref="J31:N32"/>
    <mergeCell ref="B32:C32"/>
    <mergeCell ref="K17:K18"/>
    <mergeCell ref="L17:L18"/>
    <mergeCell ref="M17:M18"/>
    <mergeCell ref="N17:N18"/>
    <mergeCell ref="B17:B18"/>
    <mergeCell ref="C17:C18"/>
    <mergeCell ref="D17:F18"/>
    <mergeCell ref="H17:H18"/>
    <mergeCell ref="I17:I18"/>
    <mergeCell ref="J17:J18"/>
    <mergeCell ref="B20:C21"/>
    <mergeCell ref="C15:C16"/>
    <mergeCell ref="D15:F16"/>
    <mergeCell ref="J15:J16"/>
    <mergeCell ref="K15:K16"/>
    <mergeCell ref="L15:L16"/>
    <mergeCell ref="N11:N12"/>
    <mergeCell ref="B13:B14"/>
    <mergeCell ref="C13:C14"/>
    <mergeCell ref="D13:F14"/>
    <mergeCell ref="H13:H14"/>
    <mergeCell ref="I13:I14"/>
    <mergeCell ref="J13:J14"/>
    <mergeCell ref="K13:K14"/>
    <mergeCell ref="L13:L14"/>
    <mergeCell ref="M13:M14"/>
    <mergeCell ref="N13:N14"/>
    <mergeCell ref="N9:N10"/>
    <mergeCell ref="D10:F10"/>
    <mergeCell ref="B11:B12"/>
    <mergeCell ref="C11:C12"/>
    <mergeCell ref="D11:F12"/>
    <mergeCell ref="H11:H12"/>
    <mergeCell ref="I11:I12"/>
    <mergeCell ref="J11:J12"/>
    <mergeCell ref="K11:K12"/>
    <mergeCell ref="L11:L12"/>
    <mergeCell ref="C9:F9"/>
    <mergeCell ref="H9:H10"/>
    <mergeCell ref="I9:I10"/>
    <mergeCell ref="J9:K10"/>
    <mergeCell ref="L9:M10"/>
    <mergeCell ref="M11:M12"/>
    <mergeCell ref="B2:N2"/>
    <mergeCell ref="B4:F4"/>
    <mergeCell ref="G4:N4"/>
    <mergeCell ref="B6:F6"/>
    <mergeCell ref="B7:N7"/>
  </mergeCells>
  <phoneticPr fontId="3"/>
  <conditionalFormatting sqref="C11:C18">
    <cfRule type="containsBlanks" dxfId="53" priority="19">
      <formula>LEN(TRIM(C11))=0</formula>
    </cfRule>
  </conditionalFormatting>
  <conditionalFormatting sqref="D23">
    <cfRule type="expression" dxfId="52" priority="11">
      <formula>$E$23=""</formula>
    </cfRule>
  </conditionalFormatting>
  <conditionalFormatting sqref="D20:G22">
    <cfRule type="containsBlanks" dxfId="51" priority="10">
      <formula>LEN(TRIM(D20))=0</formula>
    </cfRule>
  </conditionalFormatting>
  <conditionalFormatting sqref="D24:G26">
    <cfRule type="containsBlanks" dxfId="50" priority="8">
      <formula>LEN(TRIM(D24))=0</formula>
    </cfRule>
  </conditionalFormatting>
  <conditionalFormatting sqref="E23:G23">
    <cfRule type="containsBlanks" dxfId="49" priority="9">
      <formula>LEN(TRIM(E23))=0</formula>
    </cfRule>
  </conditionalFormatting>
  <conditionalFormatting sqref="G11:J18">
    <cfRule type="containsBlanks" dxfId="48" priority="6">
      <formula>LEN(TRIM(G11))=0</formula>
    </cfRule>
  </conditionalFormatting>
  <conditionalFormatting sqref="I21:N26">
    <cfRule type="containsBlanks" dxfId="47" priority="7">
      <formula>LEN(TRIM(I21))=0</formula>
    </cfRule>
  </conditionalFormatting>
  <conditionalFormatting sqref="K15">
    <cfRule type="expression" dxfId="46" priority="4">
      <formula>$J$15=""</formula>
    </cfRule>
  </conditionalFormatting>
  <conditionalFormatting sqref="K17">
    <cfRule type="expression" dxfId="45" priority="3">
      <formula>$J$17=""</formula>
    </cfRule>
  </conditionalFormatting>
  <conditionalFormatting sqref="L11:L18">
    <cfRule type="containsBlanks" dxfId="44" priority="5">
      <formula>LEN(TRIM(L11))=0</formula>
    </cfRule>
  </conditionalFormatting>
  <conditionalFormatting sqref="M15">
    <cfRule type="expression" dxfId="43" priority="2">
      <formula>$L$15=""</formula>
    </cfRule>
  </conditionalFormatting>
  <conditionalFormatting sqref="M17">
    <cfRule type="expression" dxfId="42" priority="1">
      <formula>$L$17=""</formula>
    </cfRule>
  </conditionalFormatting>
  <conditionalFormatting sqref="N11:N18">
    <cfRule type="containsBlanks" dxfId="41" priority="16">
      <formula>LEN(TRIM(N11))=0</formula>
    </cfRule>
  </conditionalFormatting>
  <dataValidations count="3">
    <dataValidation type="list" allowBlank="1" showInputMessage="1" showErrorMessage="1" prompt="プルダウンより選択ください" sqref="J11:J18" xr:uid="{A0E6093E-F115-48D6-8C88-0C13DF452678}">
      <formula1>"10,20,30,40,50,60,70,80,90"</formula1>
    </dataValidation>
    <dataValidation imeMode="fullKatakana" allowBlank="1" showInputMessage="1" showErrorMessage="1" sqref="G11 G15 G17 G13" xr:uid="{A4CCF03D-B049-4095-BFF5-BD08B7F129D9}"/>
    <dataValidation type="list" allowBlank="1" showInputMessage="1" showErrorMessage="1" prompt="プルダウンより選択ください" sqref="N11:N18" xr:uid="{D34F5B73-8734-4080-9304-AC4EAAB4924A}">
      <formula1>"男,女,－"</formula1>
    </dataValidation>
  </dataValidations>
  <printOptions horizontalCentered="1" verticalCentered="1"/>
  <pageMargins left="0.43307086614173229" right="0.15748031496062992" top="0.27559055118110237" bottom="0.31496062992125984" header="0.31496062992125984" footer="0.15748031496062992"/>
  <pageSetup paperSize="9" scale="6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より選択ください" xr:uid="{31AC4C24-FFBD-43D2-B3A9-E22A79CA611A}">
          <x14:formula1>
            <xm:f>研修リスト!$A$2:$A$20</xm:f>
          </x14:formula1>
          <xm:sqref>C11:C18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6420-8D9C-4335-96C2-A46A27AA32A4}">
  <dimension ref="A1:Z32"/>
  <sheetViews>
    <sheetView showGridLines="0" showRuler="0" view="pageBreakPreview" topLeftCell="A2" zoomScale="80" zoomScaleNormal="85" zoomScaleSheetLayoutView="80" zoomScalePageLayoutView="80" workbookViewId="0">
      <selection activeCell="C11" sqref="C11:C12"/>
    </sheetView>
  </sheetViews>
  <sheetFormatPr defaultRowHeight="15.75"/>
  <cols>
    <col min="1" max="1" width="2.875" style="2" customWidth="1"/>
    <col min="2" max="2" width="8.5" style="2" customWidth="1"/>
    <col min="3" max="3" width="10.875" style="2" customWidth="1"/>
    <col min="4" max="4" width="3.375" style="2" customWidth="1"/>
    <col min="5" max="5" width="12.375" style="2" customWidth="1"/>
    <col min="6" max="6" width="12.875" style="2" customWidth="1"/>
    <col min="7" max="7" width="23.5" style="2" customWidth="1"/>
    <col min="8" max="9" width="14.5" style="2" customWidth="1"/>
    <col min="10" max="10" width="5.75" style="2" customWidth="1"/>
    <col min="11" max="11" width="2.625" style="2" customWidth="1"/>
    <col min="12" max="12" width="5.625" style="2" customWidth="1"/>
    <col min="13" max="13" width="2.875" style="2" customWidth="1"/>
    <col min="14" max="14" width="7.5" style="2" customWidth="1"/>
    <col min="15" max="15" width="2.5" style="2" customWidth="1"/>
    <col min="16" max="20" width="9" style="2"/>
    <col min="21" max="26" width="16.375" style="2" customWidth="1"/>
    <col min="27" max="16384" width="9" style="2"/>
  </cols>
  <sheetData>
    <row r="1" spans="1:15" s="1" customFormat="1" ht="23.25" customHeight="1">
      <c r="B1" s="50" t="s">
        <v>95</v>
      </c>
      <c r="L1" s="39"/>
      <c r="M1" s="40"/>
      <c r="N1" s="41" t="s">
        <v>29</v>
      </c>
    </row>
    <row r="2" spans="1:15" ht="249" customHeight="1">
      <c r="B2" s="63" t="s">
        <v>84</v>
      </c>
      <c r="C2" s="63"/>
      <c r="D2" s="63"/>
      <c r="E2" s="63"/>
      <c r="F2" s="63"/>
      <c r="G2" s="63"/>
      <c r="H2" s="63"/>
      <c r="I2" s="63"/>
      <c r="J2" s="63"/>
      <c r="K2" s="63"/>
      <c r="L2" s="63"/>
      <c r="M2" s="63"/>
      <c r="N2" s="63"/>
    </row>
    <row r="3" spans="1:15" ht="9" customHeight="1">
      <c r="A3" s="1"/>
      <c r="B3" s="1"/>
      <c r="C3" s="1"/>
      <c r="D3" s="1"/>
      <c r="E3" s="1"/>
      <c r="F3" s="1"/>
      <c r="G3" s="1"/>
      <c r="H3" s="1"/>
      <c r="I3" s="1"/>
      <c r="J3" s="1"/>
      <c r="K3" s="1"/>
      <c r="L3" s="1"/>
      <c r="M3" s="1"/>
      <c r="N3" s="1"/>
      <c r="O3" s="1"/>
    </row>
    <row r="4" spans="1:15" ht="85.5" customHeight="1">
      <c r="B4" s="64" t="s">
        <v>30</v>
      </c>
      <c r="C4" s="64"/>
      <c r="D4" s="64"/>
      <c r="E4" s="64"/>
      <c r="F4" s="64"/>
      <c r="G4" s="65" t="s">
        <v>82</v>
      </c>
      <c r="H4" s="65"/>
      <c r="I4" s="65"/>
      <c r="J4" s="65"/>
      <c r="K4" s="65"/>
      <c r="L4" s="65"/>
      <c r="M4" s="65"/>
      <c r="N4" s="65"/>
    </row>
    <row r="5" spans="1:15" ht="16.5" customHeight="1"/>
    <row r="6" spans="1:15" ht="30" customHeight="1">
      <c r="B6" s="66">
        <f ca="1">TODAY()</f>
        <v>45806</v>
      </c>
      <c r="C6" s="66"/>
      <c r="D6" s="66"/>
      <c r="E6" s="66"/>
      <c r="F6" s="66"/>
      <c r="G6" s="42"/>
      <c r="H6" s="42"/>
      <c r="I6" s="62" t="s">
        <v>96</v>
      </c>
      <c r="J6" s="42"/>
      <c r="K6" s="42"/>
      <c r="L6" s="42"/>
      <c r="M6" s="42"/>
      <c r="N6" s="42"/>
    </row>
    <row r="7" spans="1:15" ht="24.75" customHeight="1">
      <c r="B7" s="67" t="s">
        <v>83</v>
      </c>
      <c r="C7" s="68"/>
      <c r="D7" s="68"/>
      <c r="E7" s="68"/>
      <c r="F7" s="68"/>
      <c r="G7" s="68"/>
      <c r="H7" s="68"/>
      <c r="I7" s="68"/>
      <c r="J7" s="68"/>
      <c r="K7" s="68"/>
      <c r="L7" s="68"/>
      <c r="M7" s="68"/>
      <c r="N7" s="68"/>
    </row>
    <row r="8" spans="1:15" ht="11.25" customHeight="1" thickBot="1"/>
    <row r="9" spans="1:15" ht="21.75" customHeight="1" thickBot="1">
      <c r="C9" s="90" t="s">
        <v>0</v>
      </c>
      <c r="D9" s="91"/>
      <c r="E9" s="91"/>
      <c r="F9" s="92"/>
      <c r="G9" s="28" t="s">
        <v>33</v>
      </c>
      <c r="H9" s="93" t="s">
        <v>1</v>
      </c>
      <c r="I9" s="93" t="s">
        <v>2</v>
      </c>
      <c r="J9" s="95" t="s">
        <v>3</v>
      </c>
      <c r="K9" s="96"/>
      <c r="L9" s="97" t="s">
        <v>4</v>
      </c>
      <c r="M9" s="98"/>
      <c r="N9" s="69" t="s">
        <v>5</v>
      </c>
    </row>
    <row r="10" spans="1:15" ht="25.5" customHeight="1">
      <c r="B10" s="8" t="s">
        <v>27</v>
      </c>
      <c r="C10" s="24" t="s">
        <v>6</v>
      </c>
      <c r="D10" s="71" t="s">
        <v>8</v>
      </c>
      <c r="E10" s="72"/>
      <c r="F10" s="73"/>
      <c r="G10" s="29" t="s">
        <v>34</v>
      </c>
      <c r="H10" s="94"/>
      <c r="I10" s="94"/>
      <c r="J10" s="71"/>
      <c r="K10" s="73"/>
      <c r="L10" s="99"/>
      <c r="M10" s="100"/>
      <c r="N10" s="70"/>
    </row>
    <row r="11" spans="1:15" ht="21" customHeight="1">
      <c r="B11" s="74"/>
      <c r="C11" s="170"/>
      <c r="D11" s="78" t="str">
        <f>IF(C11="","",VLOOKUP($C11,研修リスト!$A$1:$F$20,4,0))</f>
        <v/>
      </c>
      <c r="E11" s="79"/>
      <c r="F11" s="80"/>
      <c r="G11" s="35"/>
      <c r="H11" s="194"/>
      <c r="I11" s="194"/>
      <c r="J11" s="174"/>
      <c r="K11" s="88" t="s">
        <v>9</v>
      </c>
      <c r="L11" s="174"/>
      <c r="M11" s="88" t="s">
        <v>26</v>
      </c>
      <c r="N11" s="191"/>
    </row>
    <row r="12" spans="1:15" ht="45" customHeight="1">
      <c r="B12" s="75"/>
      <c r="C12" s="171"/>
      <c r="D12" s="81"/>
      <c r="E12" s="82"/>
      <c r="F12" s="83"/>
      <c r="G12" s="35"/>
      <c r="H12" s="195"/>
      <c r="I12" s="195"/>
      <c r="J12" s="175"/>
      <c r="K12" s="89"/>
      <c r="L12" s="175"/>
      <c r="M12" s="89"/>
      <c r="N12" s="192"/>
    </row>
    <row r="13" spans="1:15" ht="21" customHeight="1">
      <c r="B13" s="74"/>
      <c r="C13" s="170"/>
      <c r="D13" s="78" t="str">
        <f>IF(C13="","",VLOOKUP($C13,研修リスト!$A$1:$F$20,4,0))</f>
        <v/>
      </c>
      <c r="E13" s="79"/>
      <c r="F13" s="80"/>
      <c r="G13" s="34"/>
      <c r="H13" s="194"/>
      <c r="I13" s="194"/>
      <c r="J13" s="174"/>
      <c r="K13" s="88" t="s">
        <v>9</v>
      </c>
      <c r="L13" s="174"/>
      <c r="M13" s="88" t="s">
        <v>26</v>
      </c>
      <c r="N13" s="191"/>
    </row>
    <row r="14" spans="1:15" ht="45" customHeight="1">
      <c r="B14" s="103"/>
      <c r="C14" s="171"/>
      <c r="D14" s="81"/>
      <c r="E14" s="82"/>
      <c r="F14" s="83"/>
      <c r="G14" s="35"/>
      <c r="H14" s="195"/>
      <c r="I14" s="195"/>
      <c r="J14" s="175"/>
      <c r="K14" s="89"/>
      <c r="L14" s="175"/>
      <c r="M14" s="89"/>
      <c r="N14" s="192"/>
    </row>
    <row r="15" spans="1:15" ht="20.25" customHeight="1">
      <c r="B15" s="33"/>
      <c r="C15" s="170"/>
      <c r="D15" s="78" t="str">
        <f>IF(C15="","",VLOOKUP($C15,研修リスト!$A$1:$F$20,4,0))</f>
        <v/>
      </c>
      <c r="E15" s="79"/>
      <c r="F15" s="80"/>
      <c r="G15" s="34"/>
      <c r="H15" s="36"/>
      <c r="I15" s="36"/>
      <c r="J15" s="174"/>
      <c r="K15" s="88" t="s">
        <v>9</v>
      </c>
      <c r="L15" s="174"/>
      <c r="M15" s="88" t="s">
        <v>26</v>
      </c>
      <c r="N15" s="191"/>
    </row>
    <row r="16" spans="1:15" ht="45" customHeight="1">
      <c r="B16" s="33"/>
      <c r="C16" s="171"/>
      <c r="D16" s="81"/>
      <c r="E16" s="82"/>
      <c r="F16" s="83"/>
      <c r="G16" s="35"/>
      <c r="H16" s="36"/>
      <c r="I16" s="36"/>
      <c r="J16" s="175"/>
      <c r="K16" s="89"/>
      <c r="L16" s="175"/>
      <c r="M16" s="89"/>
      <c r="N16" s="192"/>
    </row>
    <row r="17" spans="2:26" ht="21" customHeight="1">
      <c r="B17" s="74"/>
      <c r="C17" s="170"/>
      <c r="D17" s="78" t="str">
        <f>IF(C17="","",VLOOKUP($C17,研修リスト!$A$1:$F$20,4,0))</f>
        <v/>
      </c>
      <c r="E17" s="79"/>
      <c r="F17" s="80"/>
      <c r="G17" s="34"/>
      <c r="H17" s="194"/>
      <c r="I17" s="194"/>
      <c r="J17" s="174"/>
      <c r="K17" s="88" t="s">
        <v>9</v>
      </c>
      <c r="L17" s="174"/>
      <c r="M17" s="88" t="s">
        <v>26</v>
      </c>
      <c r="N17" s="191"/>
    </row>
    <row r="18" spans="2:26" ht="45" customHeight="1" thickBot="1">
      <c r="B18" s="115"/>
      <c r="C18" s="211"/>
      <c r="D18" s="117"/>
      <c r="E18" s="118"/>
      <c r="F18" s="119"/>
      <c r="G18" s="49"/>
      <c r="H18" s="212"/>
      <c r="I18" s="212"/>
      <c r="J18" s="193"/>
      <c r="K18" s="112"/>
      <c r="L18" s="193"/>
      <c r="M18" s="112"/>
      <c r="N18" s="196"/>
    </row>
    <row r="19" spans="2:26" ht="17.25" customHeight="1">
      <c r="C19" s="7"/>
      <c r="D19" s="7"/>
      <c r="E19" s="7"/>
      <c r="F19" s="7"/>
      <c r="G19" s="7"/>
      <c r="H19" s="3"/>
      <c r="I19" s="10"/>
      <c r="K19" s="3"/>
      <c r="L19" s="3"/>
      <c r="M19" s="3"/>
      <c r="N19" s="3"/>
    </row>
    <row r="20" spans="2:26" ht="28.5" customHeight="1">
      <c r="B20" s="122" t="s">
        <v>10</v>
      </c>
      <c r="C20" s="123"/>
      <c r="D20" s="197"/>
      <c r="E20" s="198"/>
      <c r="F20" s="198"/>
      <c r="G20" s="199"/>
      <c r="H20" s="132" t="s">
        <v>11</v>
      </c>
      <c r="I20" s="133"/>
      <c r="J20" s="133"/>
      <c r="K20" s="133"/>
      <c r="L20" s="133"/>
      <c r="M20" s="133"/>
      <c r="N20" s="134"/>
    </row>
    <row r="21" spans="2:26" ht="28.5" customHeight="1">
      <c r="B21" s="124"/>
      <c r="C21" s="125"/>
      <c r="D21" s="200"/>
      <c r="E21" s="201"/>
      <c r="F21" s="201"/>
      <c r="G21" s="202"/>
      <c r="H21" s="135" t="s">
        <v>12</v>
      </c>
      <c r="I21" s="176"/>
      <c r="J21" s="203"/>
      <c r="K21" s="203"/>
      <c r="L21" s="203"/>
      <c r="M21" s="203"/>
      <c r="N21" s="204"/>
    </row>
    <row r="22" spans="2:26" ht="35.25" customHeight="1">
      <c r="B22" s="140" t="s">
        <v>13</v>
      </c>
      <c r="C22" s="141"/>
      <c r="D22" s="208"/>
      <c r="E22" s="209"/>
      <c r="F22" s="209"/>
      <c r="G22" s="210"/>
      <c r="H22" s="136"/>
      <c r="I22" s="205"/>
      <c r="J22" s="206"/>
      <c r="K22" s="206"/>
      <c r="L22" s="206"/>
      <c r="M22" s="206"/>
      <c r="N22" s="207"/>
    </row>
    <row r="23" spans="2:26" ht="35.25" customHeight="1">
      <c r="B23" s="153" t="s">
        <v>14</v>
      </c>
      <c r="C23" s="154"/>
      <c r="D23" s="37" t="s">
        <v>37</v>
      </c>
      <c r="E23" s="172"/>
      <c r="F23" s="172"/>
      <c r="G23" s="173"/>
      <c r="H23" s="25" t="s">
        <v>15</v>
      </c>
      <c r="I23" s="176"/>
      <c r="J23" s="177"/>
      <c r="K23" s="177"/>
      <c r="L23" s="177"/>
      <c r="M23" s="177"/>
      <c r="N23" s="178"/>
    </row>
    <row r="24" spans="2:26" ht="35.25" customHeight="1">
      <c r="B24" s="155"/>
      <c r="C24" s="156"/>
      <c r="D24" s="179"/>
      <c r="E24" s="180"/>
      <c r="F24" s="180"/>
      <c r="G24" s="181"/>
      <c r="H24" s="26" t="s">
        <v>16</v>
      </c>
      <c r="I24" s="185"/>
      <c r="J24" s="186"/>
      <c r="K24" s="186"/>
      <c r="L24" s="186"/>
      <c r="M24" s="186"/>
      <c r="N24" s="187"/>
    </row>
    <row r="25" spans="2:26" ht="35.25" customHeight="1">
      <c r="B25" s="157"/>
      <c r="C25" s="158"/>
      <c r="D25" s="182"/>
      <c r="E25" s="183"/>
      <c r="F25" s="183"/>
      <c r="G25" s="184"/>
      <c r="H25" s="5" t="s">
        <v>17</v>
      </c>
      <c r="I25" s="188"/>
      <c r="J25" s="189"/>
      <c r="K25" s="189"/>
      <c r="L25" s="189"/>
      <c r="M25" s="189"/>
      <c r="N25" s="190"/>
    </row>
    <row r="26" spans="2:26" ht="35.25" customHeight="1">
      <c r="B26" s="145" t="s">
        <v>18</v>
      </c>
      <c r="C26" s="146"/>
      <c r="D26" s="213"/>
      <c r="E26" s="214"/>
      <c r="F26" s="214"/>
      <c r="G26" s="215"/>
      <c r="H26" s="27" t="s">
        <v>19</v>
      </c>
      <c r="I26" s="216"/>
      <c r="J26" s="217"/>
      <c r="K26" s="217"/>
      <c r="L26" s="217"/>
      <c r="M26" s="217"/>
      <c r="N26" s="218"/>
    </row>
    <row r="27" spans="2:26">
      <c r="B27" s="4"/>
      <c r="C27" s="4"/>
      <c r="D27" s="4"/>
      <c r="E27" s="4"/>
      <c r="F27" s="4"/>
      <c r="G27" s="4"/>
      <c r="H27" s="4"/>
      <c r="I27" s="4"/>
      <c r="J27" s="4"/>
      <c r="K27" s="4"/>
      <c r="L27" s="4"/>
      <c r="M27" s="4"/>
      <c r="N27" s="4"/>
    </row>
    <row r="28" spans="2:26" ht="9" customHeight="1"/>
    <row r="29" spans="2:26">
      <c r="B29" s="2" t="s">
        <v>20</v>
      </c>
    </row>
    <row r="31" spans="2:26" ht="18.75" customHeight="1">
      <c r="B31" s="110"/>
      <c r="C31" s="110"/>
      <c r="D31" s="9"/>
      <c r="E31" s="9"/>
      <c r="F31" s="9"/>
      <c r="G31" s="9"/>
      <c r="H31" s="9"/>
      <c r="J31" s="111" t="s">
        <v>28</v>
      </c>
      <c r="K31" s="111"/>
      <c r="L31" s="111"/>
      <c r="M31" s="111"/>
      <c r="N31" s="111"/>
      <c r="V31" s="9"/>
      <c r="W31" s="9"/>
      <c r="X31" s="9"/>
      <c r="Y31" s="9"/>
      <c r="Z31" s="9"/>
    </row>
    <row r="32" spans="2:26" ht="27" customHeight="1">
      <c r="B32" s="110"/>
      <c r="C32" s="110"/>
      <c r="J32" s="111"/>
      <c r="K32" s="111"/>
      <c r="L32" s="111"/>
      <c r="M32" s="111"/>
      <c r="N32" s="111"/>
    </row>
  </sheetData>
  <sheetProtection algorithmName="SHA-512" hashValue="L3Zw3yS0K8L3nfDO+b17/Zh7JxHSFJwgvQumdULKuO1z6p304G9BE2RymRlZt9b1L6UM5PeUwK9Qpq/HYM3Wyg==" saltValue="rLlx1dS7yy6aplrSX/IfRw==" spinCount="100000" sheet="1" formatCells="0" selectLockedCells="1"/>
  <mergeCells count="68">
    <mergeCell ref="B26:C26"/>
    <mergeCell ref="D26:G26"/>
    <mergeCell ref="I26:N26"/>
    <mergeCell ref="B31:C31"/>
    <mergeCell ref="B32:C32"/>
    <mergeCell ref="J31:N32"/>
    <mergeCell ref="N17:N18"/>
    <mergeCell ref="J17:J18"/>
    <mergeCell ref="B20:C21"/>
    <mergeCell ref="D20:G21"/>
    <mergeCell ref="H20:N20"/>
    <mergeCell ref="H21:H22"/>
    <mergeCell ref="I21:N22"/>
    <mergeCell ref="B22:C22"/>
    <mergeCell ref="D22:G22"/>
    <mergeCell ref="B17:B18"/>
    <mergeCell ref="C17:C18"/>
    <mergeCell ref="D17:F18"/>
    <mergeCell ref="H17:H18"/>
    <mergeCell ref="I17:I18"/>
    <mergeCell ref="L13:L14"/>
    <mergeCell ref="M13:M14"/>
    <mergeCell ref="N13:N14"/>
    <mergeCell ref="B13:B14"/>
    <mergeCell ref="C13:C14"/>
    <mergeCell ref="D13:F14"/>
    <mergeCell ref="H13:H14"/>
    <mergeCell ref="I13:I14"/>
    <mergeCell ref="J13:J14"/>
    <mergeCell ref="K13:K14"/>
    <mergeCell ref="K11:K12"/>
    <mergeCell ref="L11:L12"/>
    <mergeCell ref="M11:M12"/>
    <mergeCell ref="N11:N12"/>
    <mergeCell ref="B11:B12"/>
    <mergeCell ref="C11:C12"/>
    <mergeCell ref="D11:F12"/>
    <mergeCell ref="H11:H12"/>
    <mergeCell ref="I11:I12"/>
    <mergeCell ref="J11:J12"/>
    <mergeCell ref="B2:N2"/>
    <mergeCell ref="B7:N7"/>
    <mergeCell ref="C9:F9"/>
    <mergeCell ref="H9:H10"/>
    <mergeCell ref="I9:I10"/>
    <mergeCell ref="J9:K10"/>
    <mergeCell ref="L9:M10"/>
    <mergeCell ref="N9:N10"/>
    <mergeCell ref="D10:F10"/>
    <mergeCell ref="B6:F6"/>
    <mergeCell ref="G4:N4"/>
    <mergeCell ref="B4:F4"/>
    <mergeCell ref="C15:C16"/>
    <mergeCell ref="D15:F16"/>
    <mergeCell ref="E23:G23"/>
    <mergeCell ref="J15:J16"/>
    <mergeCell ref="K15:K16"/>
    <mergeCell ref="K17:K18"/>
    <mergeCell ref="B23:C25"/>
    <mergeCell ref="I23:N23"/>
    <mergeCell ref="D24:G25"/>
    <mergeCell ref="I24:N24"/>
    <mergeCell ref="I25:N25"/>
    <mergeCell ref="L15:L16"/>
    <mergeCell ref="M15:M16"/>
    <mergeCell ref="N15:N16"/>
    <mergeCell ref="L17:L18"/>
    <mergeCell ref="M17:M18"/>
  </mergeCells>
  <phoneticPr fontId="3"/>
  <conditionalFormatting sqref="C11:C18 G11:J18">
    <cfRule type="containsBlanks" dxfId="40" priority="18">
      <formula>LEN(TRIM(C11))=0</formula>
    </cfRule>
  </conditionalFormatting>
  <conditionalFormatting sqref="D23">
    <cfRule type="expression" dxfId="39" priority="13">
      <formula>$E$23=""</formula>
    </cfRule>
  </conditionalFormatting>
  <conditionalFormatting sqref="D20:G22">
    <cfRule type="containsBlanks" dxfId="38" priority="12">
      <formula>LEN(TRIM(D20))=0</formula>
    </cfRule>
  </conditionalFormatting>
  <conditionalFormatting sqref="D24:G26">
    <cfRule type="containsBlanks" dxfId="37" priority="10">
      <formula>LEN(TRIM(D24))=0</formula>
    </cfRule>
  </conditionalFormatting>
  <conditionalFormatting sqref="E23:G23">
    <cfRule type="containsBlanks" dxfId="36" priority="11">
      <formula>LEN(TRIM(E23))=0</formula>
    </cfRule>
  </conditionalFormatting>
  <conditionalFormatting sqref="I21:N26">
    <cfRule type="containsBlanks" dxfId="35" priority="9">
      <formula>LEN(TRIM(I21))=0</formula>
    </cfRule>
  </conditionalFormatting>
  <conditionalFormatting sqref="K11">
    <cfRule type="expression" dxfId="34" priority="8">
      <formula>$J$11=""</formula>
    </cfRule>
  </conditionalFormatting>
  <conditionalFormatting sqref="K13">
    <cfRule type="expression" dxfId="33" priority="6">
      <formula>$J$13=""</formula>
    </cfRule>
  </conditionalFormatting>
  <conditionalFormatting sqref="K15">
    <cfRule type="expression" dxfId="32" priority="7">
      <formula>$J$15=""</formula>
    </cfRule>
  </conditionalFormatting>
  <conditionalFormatting sqref="K17">
    <cfRule type="expression" dxfId="31" priority="5">
      <formula>$J$17=""</formula>
    </cfRule>
  </conditionalFormatting>
  <conditionalFormatting sqref="L11:L18">
    <cfRule type="containsBlanks" dxfId="30" priority="16">
      <formula>LEN(TRIM(L11))=0</formula>
    </cfRule>
  </conditionalFormatting>
  <conditionalFormatting sqref="M11">
    <cfRule type="expression" dxfId="29" priority="4">
      <formula>$L$11=""</formula>
    </cfRule>
  </conditionalFormatting>
  <conditionalFormatting sqref="M13">
    <cfRule type="expression" dxfId="28" priority="3">
      <formula>$L$13=""</formula>
    </cfRule>
  </conditionalFormatting>
  <conditionalFormatting sqref="M15">
    <cfRule type="expression" dxfId="27" priority="2">
      <formula>$L$15=""</formula>
    </cfRule>
  </conditionalFormatting>
  <conditionalFormatting sqref="M17">
    <cfRule type="expression" dxfId="26" priority="1">
      <formula>$L$17=""</formula>
    </cfRule>
  </conditionalFormatting>
  <conditionalFormatting sqref="N11:N18">
    <cfRule type="containsBlanks" dxfId="25" priority="15">
      <formula>LEN(TRIM(N11))=0</formula>
    </cfRule>
  </conditionalFormatting>
  <dataValidations count="3">
    <dataValidation type="list" allowBlank="1" showInputMessage="1" showErrorMessage="1" prompt="プルダウンより選択ください" sqref="N11:N18" xr:uid="{D32CEB88-8009-46A4-9381-2309C386317B}">
      <formula1>"男,女,－"</formula1>
    </dataValidation>
    <dataValidation imeMode="fullKatakana" allowBlank="1" showInputMessage="1" showErrorMessage="1" sqref="G13 G17 G15" xr:uid="{CBC16065-4357-4C5C-9241-8106199C3031}"/>
    <dataValidation type="list" allowBlank="1" showInputMessage="1" showErrorMessage="1" prompt="プルダウンより選択ください" sqref="J11:J18" xr:uid="{A6350874-138C-4CC6-A4A3-1ADBF76C3526}">
      <formula1>"10,20,30,40,50,60,70,80,90"</formula1>
    </dataValidation>
  </dataValidations>
  <printOptions horizontalCentered="1" verticalCentered="1"/>
  <pageMargins left="0.43307086614173229" right="0.15748031496062992" top="0.27559055118110237" bottom="0.31496062992125984" header="0.31496062992125984" footer="0.15748031496062992"/>
  <pageSetup paperSize="9" scale="6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より選択ください" xr:uid="{A9E2D474-3328-48BE-B20E-BF8BBDC69422}">
          <x14:formula1>
            <xm:f>研修リスト!$A$2:$A$20</xm:f>
          </x14:formula1>
          <xm:sqref>C11:C18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A7EA0-BC31-487B-8BD2-A1F3E012E47F}">
  <dimension ref="A1:N37"/>
  <sheetViews>
    <sheetView showGridLines="0" tabSelected="1" showRuler="0" view="pageBreakPreview" zoomScale="80" zoomScaleNormal="85" zoomScaleSheetLayoutView="80" zoomScalePageLayoutView="80" workbookViewId="0">
      <selection activeCell="C12" sqref="C12:C13"/>
    </sheetView>
  </sheetViews>
  <sheetFormatPr defaultRowHeight="15.75"/>
  <cols>
    <col min="1" max="1" width="2.875" style="2" customWidth="1"/>
    <col min="2" max="2" width="8.5" style="2" customWidth="1"/>
    <col min="3" max="3" width="10.875" style="2" customWidth="1"/>
    <col min="4" max="5" width="12.875" style="2" customWidth="1"/>
    <col min="6" max="6" width="23.5" style="2" customWidth="1"/>
    <col min="7" max="8" width="14.375" style="2" customWidth="1"/>
    <col min="9" max="9" width="5.75" style="2" customWidth="1"/>
    <col min="10" max="10" width="2.625" style="2" customWidth="1"/>
    <col min="11" max="11" width="5.625" style="2" customWidth="1"/>
    <col min="12" max="12" width="2.875" style="2" customWidth="1"/>
    <col min="13" max="13" width="7.5" style="2" customWidth="1"/>
    <col min="14" max="14" width="2.5" style="2" customWidth="1"/>
    <col min="15" max="16384" width="9" style="2"/>
  </cols>
  <sheetData>
    <row r="1" spans="1:14" s="1" customFormat="1" ht="24" customHeight="1">
      <c r="B1" s="50" t="s">
        <v>95</v>
      </c>
      <c r="M1" s="41" t="s">
        <v>44</v>
      </c>
    </row>
    <row r="2" spans="1:14" ht="104.25" customHeight="1">
      <c r="B2" s="234" t="s">
        <v>43</v>
      </c>
      <c r="C2" s="235"/>
      <c r="D2" s="235"/>
      <c r="E2" s="235"/>
      <c r="F2" s="235"/>
      <c r="G2" s="235"/>
      <c r="H2" s="235"/>
      <c r="I2" s="235"/>
      <c r="J2" s="235"/>
      <c r="K2" s="235"/>
      <c r="L2" s="235"/>
      <c r="M2" s="235"/>
    </row>
    <row r="3" spans="1:14" ht="9" customHeight="1">
      <c r="A3" s="1"/>
      <c r="B3" s="1"/>
      <c r="C3" s="1"/>
      <c r="D3" s="1"/>
      <c r="E3" s="1"/>
      <c r="F3" s="1"/>
      <c r="G3" s="1"/>
      <c r="H3" s="1"/>
      <c r="I3" s="1"/>
      <c r="J3" s="1"/>
      <c r="K3" s="1"/>
      <c r="L3" s="1"/>
      <c r="M3" s="1"/>
      <c r="N3" s="1"/>
    </row>
    <row r="4" spans="1:14" ht="65.25" customHeight="1">
      <c r="B4" s="236" t="s">
        <v>97</v>
      </c>
      <c r="C4" s="237"/>
      <c r="D4" s="237"/>
      <c r="E4" s="237"/>
      <c r="F4" s="240" t="s">
        <v>82</v>
      </c>
      <c r="G4" s="240"/>
      <c r="H4" s="240"/>
      <c r="I4" s="240"/>
      <c r="J4" s="240"/>
      <c r="K4" s="240"/>
      <c r="L4" s="240"/>
      <c r="M4" s="240"/>
    </row>
    <row r="5" spans="1:14" ht="49.5" customHeight="1">
      <c r="B5" s="239" t="s">
        <v>98</v>
      </c>
      <c r="C5" s="239"/>
      <c r="D5" s="239"/>
      <c r="E5" s="239"/>
      <c r="F5" s="240"/>
      <c r="G5" s="240"/>
      <c r="H5" s="240"/>
      <c r="I5" s="240"/>
      <c r="J5" s="240"/>
      <c r="K5" s="240"/>
      <c r="L5" s="240"/>
      <c r="M5" s="240"/>
    </row>
    <row r="6" spans="1:14" ht="16.5" customHeight="1"/>
    <row r="7" spans="1:14" ht="30" customHeight="1">
      <c r="B7" s="238">
        <f ca="1">TODAY()</f>
        <v>45806</v>
      </c>
      <c r="C7" s="238"/>
      <c r="D7" s="238"/>
      <c r="E7" s="238"/>
      <c r="F7" s="61"/>
      <c r="G7" s="61"/>
      <c r="H7" s="62" t="s">
        <v>96</v>
      </c>
      <c r="I7" s="61"/>
      <c r="J7" s="61"/>
      <c r="K7" s="61"/>
      <c r="L7" s="61"/>
      <c r="M7" s="61"/>
    </row>
    <row r="8" spans="1:14" ht="24.75" customHeight="1">
      <c r="B8" s="67" t="s">
        <v>83</v>
      </c>
      <c r="C8" s="68"/>
      <c r="D8" s="68"/>
      <c r="E8" s="68"/>
      <c r="F8" s="68"/>
      <c r="G8" s="68"/>
      <c r="H8" s="68"/>
      <c r="I8" s="68"/>
      <c r="J8" s="68"/>
      <c r="K8" s="68"/>
      <c r="L8" s="68"/>
      <c r="M8" s="68"/>
      <c r="N8" s="68"/>
    </row>
    <row r="9" spans="1:14" ht="11.25" customHeight="1" thickBot="1"/>
    <row r="10" spans="1:14" ht="21.75" customHeight="1" thickBot="1">
      <c r="C10" s="243" t="s">
        <v>0</v>
      </c>
      <c r="D10" s="244"/>
      <c r="E10" s="96"/>
      <c r="F10" s="28" t="s">
        <v>33</v>
      </c>
      <c r="G10" s="93" t="s">
        <v>1</v>
      </c>
      <c r="H10" s="93" t="s">
        <v>2</v>
      </c>
      <c r="I10" s="95" t="s">
        <v>3</v>
      </c>
      <c r="J10" s="96"/>
      <c r="K10" s="97" t="s">
        <v>4</v>
      </c>
      <c r="L10" s="98"/>
      <c r="M10" s="69" t="s">
        <v>5</v>
      </c>
    </row>
    <row r="11" spans="1:14" ht="25.5" customHeight="1">
      <c r="B11" s="8" t="s">
        <v>27</v>
      </c>
      <c r="C11" s="24" t="s">
        <v>6</v>
      </c>
      <c r="D11" s="241" t="s">
        <v>8</v>
      </c>
      <c r="E11" s="242"/>
      <c r="F11" s="29" t="s">
        <v>34</v>
      </c>
      <c r="G11" s="94"/>
      <c r="H11" s="94"/>
      <c r="I11" s="71"/>
      <c r="J11" s="73"/>
      <c r="K11" s="99"/>
      <c r="L11" s="100"/>
      <c r="M11" s="70"/>
    </row>
    <row r="12" spans="1:14" ht="17.25" customHeight="1">
      <c r="B12" s="224"/>
      <c r="C12" s="226"/>
      <c r="D12" s="228" t="str">
        <f>IF(C12="","",VLOOKUP($C12,研修リスト!$A$1:$F$20,4,0))</f>
        <v/>
      </c>
      <c r="E12" s="229"/>
      <c r="F12" s="51"/>
      <c r="G12" s="232"/>
      <c r="H12" s="232"/>
      <c r="I12" s="174"/>
      <c r="J12" s="88" t="s">
        <v>9</v>
      </c>
      <c r="K12" s="174"/>
      <c r="L12" s="88" t="s">
        <v>26</v>
      </c>
      <c r="M12" s="220"/>
    </row>
    <row r="13" spans="1:14" ht="38.25" customHeight="1">
      <c r="B13" s="224"/>
      <c r="C13" s="226"/>
      <c r="D13" s="228"/>
      <c r="E13" s="229"/>
      <c r="F13" s="52"/>
      <c r="G13" s="232"/>
      <c r="H13" s="232"/>
      <c r="I13" s="175"/>
      <c r="J13" s="89"/>
      <c r="K13" s="175"/>
      <c r="L13" s="89"/>
      <c r="M13" s="220"/>
    </row>
    <row r="14" spans="1:14" ht="17.25" customHeight="1">
      <c r="B14" s="224"/>
      <c r="C14" s="226"/>
      <c r="D14" s="228" t="str">
        <f>IF(C14="","",VLOOKUP($C14,研修リスト!$A$1:$F$20,4,0))</f>
        <v/>
      </c>
      <c r="E14" s="229"/>
      <c r="F14" s="52"/>
      <c r="G14" s="232"/>
      <c r="H14" s="232"/>
      <c r="I14" s="221"/>
      <c r="J14" s="88" t="s">
        <v>9</v>
      </c>
      <c r="K14" s="221"/>
      <c r="L14" s="88" t="s">
        <v>26</v>
      </c>
      <c r="M14" s="220"/>
    </row>
    <row r="15" spans="1:14" ht="38.25" customHeight="1">
      <c r="B15" s="224"/>
      <c r="C15" s="226"/>
      <c r="D15" s="228"/>
      <c r="E15" s="229"/>
      <c r="F15" s="52"/>
      <c r="G15" s="232"/>
      <c r="H15" s="232"/>
      <c r="I15" s="221"/>
      <c r="J15" s="89"/>
      <c r="K15" s="221"/>
      <c r="L15" s="89"/>
      <c r="M15" s="220"/>
    </row>
    <row r="16" spans="1:14" ht="17.25" customHeight="1">
      <c r="B16" s="224"/>
      <c r="C16" s="226"/>
      <c r="D16" s="228" t="str">
        <f>IF(C16="","",VLOOKUP($C16,研修リスト!$A$1:$F$20,4,0))</f>
        <v/>
      </c>
      <c r="E16" s="229"/>
      <c r="F16" s="52"/>
      <c r="G16" s="232"/>
      <c r="H16" s="232"/>
      <c r="I16" s="221"/>
      <c r="J16" s="88" t="s">
        <v>9</v>
      </c>
      <c r="K16" s="221"/>
      <c r="L16" s="88" t="s">
        <v>26</v>
      </c>
      <c r="M16" s="220"/>
    </row>
    <row r="17" spans="2:13" ht="38.25" customHeight="1">
      <c r="B17" s="224"/>
      <c r="C17" s="226"/>
      <c r="D17" s="228"/>
      <c r="E17" s="229"/>
      <c r="F17" s="52"/>
      <c r="G17" s="232"/>
      <c r="H17" s="232"/>
      <c r="I17" s="221"/>
      <c r="J17" s="89"/>
      <c r="K17" s="221"/>
      <c r="L17" s="89"/>
      <c r="M17" s="220"/>
    </row>
    <row r="18" spans="2:13" ht="17.25" customHeight="1">
      <c r="B18" s="224"/>
      <c r="C18" s="226"/>
      <c r="D18" s="228" t="str">
        <f>IF(C18="","",VLOOKUP($C18,研修リスト!$A$1:$F$20,4,0))</f>
        <v/>
      </c>
      <c r="E18" s="229"/>
      <c r="F18" s="51"/>
      <c r="G18" s="232"/>
      <c r="H18" s="232"/>
      <c r="I18" s="221"/>
      <c r="J18" s="88" t="s">
        <v>9</v>
      </c>
      <c r="K18" s="221"/>
      <c r="L18" s="88" t="s">
        <v>26</v>
      </c>
      <c r="M18" s="220"/>
    </row>
    <row r="19" spans="2:13" ht="38.25" customHeight="1">
      <c r="B19" s="224"/>
      <c r="C19" s="226"/>
      <c r="D19" s="228"/>
      <c r="E19" s="229"/>
      <c r="F19" s="52"/>
      <c r="G19" s="232"/>
      <c r="H19" s="232"/>
      <c r="I19" s="221"/>
      <c r="J19" s="89"/>
      <c r="K19" s="221"/>
      <c r="L19" s="89"/>
      <c r="M19" s="220"/>
    </row>
    <row r="20" spans="2:13" ht="17.25" customHeight="1">
      <c r="B20" s="224"/>
      <c r="C20" s="226"/>
      <c r="D20" s="228" t="str">
        <f>IF(C20="","",VLOOKUP($C20,研修リスト!$A$1:$F$20,4,0))</f>
        <v/>
      </c>
      <c r="E20" s="229"/>
      <c r="F20" s="51"/>
      <c r="G20" s="232"/>
      <c r="H20" s="232"/>
      <c r="I20" s="221"/>
      <c r="J20" s="88" t="s">
        <v>9</v>
      </c>
      <c r="K20" s="221"/>
      <c r="L20" s="88" t="s">
        <v>26</v>
      </c>
      <c r="M20" s="220"/>
    </row>
    <row r="21" spans="2:13" ht="38.25" customHeight="1">
      <c r="B21" s="224"/>
      <c r="C21" s="226"/>
      <c r="D21" s="228"/>
      <c r="E21" s="229"/>
      <c r="F21" s="52"/>
      <c r="G21" s="232"/>
      <c r="H21" s="232"/>
      <c r="I21" s="221"/>
      <c r="J21" s="89"/>
      <c r="K21" s="221"/>
      <c r="L21" s="89"/>
      <c r="M21" s="220"/>
    </row>
    <row r="22" spans="2:13" ht="17.25" customHeight="1">
      <c r="B22" s="224"/>
      <c r="C22" s="226"/>
      <c r="D22" s="228" t="str">
        <f>IF(C22="","",VLOOKUP($C22,研修リスト!$A$1:$F$20,4,0))</f>
        <v/>
      </c>
      <c r="E22" s="229"/>
      <c r="F22" s="52"/>
      <c r="G22" s="232"/>
      <c r="H22" s="232"/>
      <c r="I22" s="221"/>
      <c r="J22" s="88" t="s">
        <v>9</v>
      </c>
      <c r="K22" s="221"/>
      <c r="L22" s="88" t="s">
        <v>26</v>
      </c>
      <c r="M22" s="220"/>
    </row>
    <row r="23" spans="2:13" ht="38.25" customHeight="1">
      <c r="B23" s="224"/>
      <c r="C23" s="226"/>
      <c r="D23" s="228"/>
      <c r="E23" s="229"/>
      <c r="F23" s="52"/>
      <c r="G23" s="232"/>
      <c r="H23" s="232"/>
      <c r="I23" s="221"/>
      <c r="J23" s="89"/>
      <c r="K23" s="221"/>
      <c r="L23" s="89"/>
      <c r="M23" s="220"/>
    </row>
    <row r="24" spans="2:13" ht="17.25" customHeight="1">
      <c r="B24" s="224"/>
      <c r="C24" s="226"/>
      <c r="D24" s="228" t="str">
        <f>IF(C24="","",VLOOKUP($C24,研修リスト!$A$1:$F$20,4,0))</f>
        <v/>
      </c>
      <c r="E24" s="229"/>
      <c r="F24" s="51"/>
      <c r="G24" s="232"/>
      <c r="H24" s="232"/>
      <c r="I24" s="221"/>
      <c r="J24" s="88" t="s">
        <v>9</v>
      </c>
      <c r="K24" s="221"/>
      <c r="L24" s="88" t="s">
        <v>26</v>
      </c>
      <c r="M24" s="220"/>
    </row>
    <row r="25" spans="2:13" ht="38.25" customHeight="1">
      <c r="B25" s="224"/>
      <c r="C25" s="226"/>
      <c r="D25" s="228"/>
      <c r="E25" s="229"/>
      <c r="F25" s="52"/>
      <c r="G25" s="232"/>
      <c r="H25" s="232"/>
      <c r="I25" s="221"/>
      <c r="J25" s="89"/>
      <c r="K25" s="221"/>
      <c r="L25" s="89"/>
      <c r="M25" s="220"/>
    </row>
    <row r="26" spans="2:13" ht="17.25" customHeight="1">
      <c r="B26" s="224"/>
      <c r="C26" s="226"/>
      <c r="D26" s="228" t="str">
        <f>IF(C26="","",VLOOKUP($C26,研修リスト!$A$1:$F$20,4,0))</f>
        <v/>
      </c>
      <c r="E26" s="229"/>
      <c r="F26" s="51"/>
      <c r="G26" s="232"/>
      <c r="H26" s="232"/>
      <c r="I26" s="221"/>
      <c r="J26" s="88" t="s">
        <v>9</v>
      </c>
      <c r="K26" s="221"/>
      <c r="L26" s="88" t="s">
        <v>26</v>
      </c>
      <c r="M26" s="220"/>
    </row>
    <row r="27" spans="2:13" ht="38.25" customHeight="1">
      <c r="B27" s="224"/>
      <c r="C27" s="226"/>
      <c r="D27" s="228"/>
      <c r="E27" s="229"/>
      <c r="F27" s="52"/>
      <c r="G27" s="232"/>
      <c r="H27" s="232"/>
      <c r="I27" s="221"/>
      <c r="J27" s="89"/>
      <c r="K27" s="221"/>
      <c r="L27" s="89"/>
      <c r="M27" s="220"/>
    </row>
    <row r="28" spans="2:13" ht="17.25" customHeight="1">
      <c r="B28" s="224"/>
      <c r="C28" s="226"/>
      <c r="D28" s="228" t="str">
        <f>IF(C28="","",VLOOKUP($C28,研修リスト!$A$1:$F$20,4,0))</f>
        <v/>
      </c>
      <c r="E28" s="229"/>
      <c r="F28" s="51"/>
      <c r="G28" s="232"/>
      <c r="H28" s="232"/>
      <c r="I28" s="221"/>
      <c r="J28" s="88" t="s">
        <v>9</v>
      </c>
      <c r="K28" s="221"/>
      <c r="L28" s="88" t="s">
        <v>26</v>
      </c>
      <c r="M28" s="220"/>
    </row>
    <row r="29" spans="2:13" ht="38.25" customHeight="1">
      <c r="B29" s="224"/>
      <c r="C29" s="226"/>
      <c r="D29" s="228"/>
      <c r="E29" s="229"/>
      <c r="F29" s="52"/>
      <c r="G29" s="232"/>
      <c r="H29" s="232"/>
      <c r="I29" s="221"/>
      <c r="J29" s="89"/>
      <c r="K29" s="221"/>
      <c r="L29" s="89"/>
      <c r="M29" s="220"/>
    </row>
    <row r="30" spans="2:13" ht="17.25" customHeight="1">
      <c r="B30" s="224"/>
      <c r="C30" s="226"/>
      <c r="D30" s="228" t="str">
        <f>IF(C30="","",VLOOKUP($C30,研修リスト!$A$1:$F$20,4,0))</f>
        <v/>
      </c>
      <c r="E30" s="229"/>
      <c r="F30" s="51"/>
      <c r="G30" s="232"/>
      <c r="H30" s="232"/>
      <c r="I30" s="221"/>
      <c r="J30" s="88" t="s">
        <v>9</v>
      </c>
      <c r="K30" s="221"/>
      <c r="L30" s="88" t="s">
        <v>26</v>
      </c>
      <c r="M30" s="220"/>
    </row>
    <row r="31" spans="2:13" ht="38.25" customHeight="1" thickBot="1">
      <c r="B31" s="225"/>
      <c r="C31" s="227"/>
      <c r="D31" s="230"/>
      <c r="E31" s="231"/>
      <c r="F31" s="53"/>
      <c r="G31" s="233"/>
      <c r="H31" s="233"/>
      <c r="I31" s="222"/>
      <c r="J31" s="112"/>
      <c r="K31" s="222"/>
      <c r="L31" s="112"/>
      <c r="M31" s="223"/>
    </row>
    <row r="32" spans="2:13">
      <c r="B32" s="4"/>
      <c r="C32" s="4"/>
      <c r="D32" s="4"/>
      <c r="E32" s="4"/>
      <c r="F32" s="4"/>
      <c r="G32" s="4"/>
      <c r="H32" s="4"/>
      <c r="I32" s="4"/>
      <c r="J32" s="4"/>
      <c r="K32" s="4"/>
      <c r="L32" s="4"/>
      <c r="M32" s="4"/>
    </row>
    <row r="33" spans="2:13" ht="9" customHeight="1"/>
    <row r="34" spans="2:13">
      <c r="B34" s="2" t="s">
        <v>20</v>
      </c>
      <c r="H34" s="219" t="str">
        <f>IF('申込書（様式1）'!D20="","",'申込書（様式1）'!D20)</f>
        <v/>
      </c>
      <c r="I34" s="219"/>
      <c r="J34" s="219"/>
      <c r="K34" s="219"/>
      <c r="L34" s="219"/>
      <c r="M34" s="219"/>
    </row>
    <row r="35" spans="2:13">
      <c r="H35" s="219" t="str">
        <f>IF('申込書（様式1）'!I23="","",'申込書（様式1）'!I23&amp;"様")</f>
        <v/>
      </c>
      <c r="I35" s="219"/>
      <c r="J35" s="219"/>
      <c r="K35" s="219"/>
      <c r="L35" s="219"/>
      <c r="M35" s="219"/>
    </row>
    <row r="36" spans="2:13" ht="18.75" customHeight="1">
      <c r="B36" s="110"/>
      <c r="C36" s="110"/>
      <c r="D36" s="9"/>
      <c r="E36" s="9"/>
      <c r="F36" s="9"/>
      <c r="G36" s="9"/>
    </row>
    <row r="37" spans="2:13" ht="27" customHeight="1">
      <c r="B37" s="110"/>
      <c r="C37" s="110"/>
      <c r="I37" s="111" t="s">
        <v>28</v>
      </c>
      <c r="J37" s="111"/>
      <c r="K37" s="111"/>
      <c r="L37" s="111"/>
      <c r="M37" s="111"/>
    </row>
  </sheetData>
  <sheetProtection algorithmName="SHA-512" hashValue="FEuBdggGfkVZIeTvoeIyMEtq6PDTQuk84rEbz4e4zzBG2nnnIjHzkQ4A6C0fx4LBL+KGaaQocInCEeUAdd6KiA==" saltValue="D+w+qA+wz6KgaUbACwiIWw==" spinCount="100000" sheet="1" formatCells="0" selectLockedCells="1"/>
  <mergeCells count="118">
    <mergeCell ref="B8:N8"/>
    <mergeCell ref="G14:G15"/>
    <mergeCell ref="H14:H15"/>
    <mergeCell ref="I14:I15"/>
    <mergeCell ref="J14:J15"/>
    <mergeCell ref="K14:K15"/>
    <mergeCell ref="L14:L15"/>
    <mergeCell ref="M14:M15"/>
    <mergeCell ref="G16:G17"/>
    <mergeCell ref="H16:H17"/>
    <mergeCell ref="I16:I17"/>
    <mergeCell ref="J16:J17"/>
    <mergeCell ref="K16:K17"/>
    <mergeCell ref="L16:L17"/>
    <mergeCell ref="M16:M17"/>
    <mergeCell ref="C14:C15"/>
    <mergeCell ref="C16:C17"/>
    <mergeCell ref="D14:E15"/>
    <mergeCell ref="D16:E17"/>
    <mergeCell ref="B14:B15"/>
    <mergeCell ref="B16:B17"/>
    <mergeCell ref="K12:K13"/>
    <mergeCell ref="L12:L13"/>
    <mergeCell ref="M12:M13"/>
    <mergeCell ref="B2:M2"/>
    <mergeCell ref="B4:E4"/>
    <mergeCell ref="B7:E7"/>
    <mergeCell ref="B5:E5"/>
    <mergeCell ref="F4:M5"/>
    <mergeCell ref="B18:B19"/>
    <mergeCell ref="C18:C19"/>
    <mergeCell ref="D18:E19"/>
    <mergeCell ref="G18:G19"/>
    <mergeCell ref="H18:H19"/>
    <mergeCell ref="K10:L11"/>
    <mergeCell ref="M10:M11"/>
    <mergeCell ref="D11:E11"/>
    <mergeCell ref="B12:B13"/>
    <mergeCell ref="C12:C13"/>
    <mergeCell ref="D12:E13"/>
    <mergeCell ref="G12:G13"/>
    <mergeCell ref="H12:H13"/>
    <mergeCell ref="I12:I13"/>
    <mergeCell ref="J12:J13"/>
    <mergeCell ref="C10:E10"/>
    <mergeCell ref="G10:G11"/>
    <mergeCell ref="H10:H11"/>
    <mergeCell ref="I10:J11"/>
    <mergeCell ref="I18:I19"/>
    <mergeCell ref="J18:J19"/>
    <mergeCell ref="K18:K19"/>
    <mergeCell ref="L18:L19"/>
    <mergeCell ref="M18:M19"/>
    <mergeCell ref="I20:I21"/>
    <mergeCell ref="J20:J21"/>
    <mergeCell ref="K20:K21"/>
    <mergeCell ref="L20:L21"/>
    <mergeCell ref="M20:M21"/>
    <mergeCell ref="J24:J25"/>
    <mergeCell ref="K24:K25"/>
    <mergeCell ref="I24:I25"/>
    <mergeCell ref="B24:B25"/>
    <mergeCell ref="C24:C25"/>
    <mergeCell ref="D24:E25"/>
    <mergeCell ref="G24:G25"/>
    <mergeCell ref="H24:H25"/>
    <mergeCell ref="B22:B23"/>
    <mergeCell ref="C22:C23"/>
    <mergeCell ref="D22:E23"/>
    <mergeCell ref="G22:G23"/>
    <mergeCell ref="H22:H23"/>
    <mergeCell ref="I22:I23"/>
    <mergeCell ref="J22:J23"/>
    <mergeCell ref="K22:K23"/>
    <mergeCell ref="B28:B29"/>
    <mergeCell ref="C28:C29"/>
    <mergeCell ref="D28:E29"/>
    <mergeCell ref="G28:G29"/>
    <mergeCell ref="H28:H29"/>
    <mergeCell ref="B20:B21"/>
    <mergeCell ref="C20:C21"/>
    <mergeCell ref="D20:E21"/>
    <mergeCell ref="G20:G21"/>
    <mergeCell ref="H20:H21"/>
    <mergeCell ref="H26:H27"/>
    <mergeCell ref="J28:J29"/>
    <mergeCell ref="K28:K29"/>
    <mergeCell ref="L26:L27"/>
    <mergeCell ref="M26:M27"/>
    <mergeCell ref="L28:L29"/>
    <mergeCell ref="M28:M29"/>
    <mergeCell ref="J26:J27"/>
    <mergeCell ref="K26:K27"/>
    <mergeCell ref="I28:I29"/>
    <mergeCell ref="B36:C36"/>
    <mergeCell ref="H35:M35"/>
    <mergeCell ref="L22:L23"/>
    <mergeCell ref="M22:M23"/>
    <mergeCell ref="B37:C37"/>
    <mergeCell ref="I37:M37"/>
    <mergeCell ref="J30:J31"/>
    <mergeCell ref="K30:K31"/>
    <mergeCell ref="L30:L31"/>
    <mergeCell ref="M30:M31"/>
    <mergeCell ref="B30:B31"/>
    <mergeCell ref="C30:C31"/>
    <mergeCell ref="D30:E31"/>
    <mergeCell ref="G30:G31"/>
    <mergeCell ref="H30:H31"/>
    <mergeCell ref="I30:I31"/>
    <mergeCell ref="H34:M34"/>
    <mergeCell ref="L24:L25"/>
    <mergeCell ref="M24:M25"/>
    <mergeCell ref="I26:I27"/>
    <mergeCell ref="B26:B27"/>
    <mergeCell ref="C26:C27"/>
    <mergeCell ref="D26:E27"/>
    <mergeCell ref="G26:G27"/>
  </mergeCells>
  <phoneticPr fontId="3"/>
  <conditionalFormatting sqref="C12:C31">
    <cfRule type="containsBlanks" dxfId="24" priority="26">
      <formula>LEN(TRIM(C12))=0</formula>
    </cfRule>
  </conditionalFormatting>
  <conditionalFormatting sqref="F12:H13 F14:I31">
    <cfRule type="containsBlanks" dxfId="23" priority="24">
      <formula>LEN(TRIM(F12))=0</formula>
    </cfRule>
  </conditionalFormatting>
  <conditionalFormatting sqref="I12:I31">
    <cfRule type="containsBlanks" dxfId="22" priority="22">
      <formula>LEN(TRIM(I12))=0</formula>
    </cfRule>
  </conditionalFormatting>
  <conditionalFormatting sqref="J12">
    <cfRule type="expression" dxfId="21" priority="20">
      <formula>$I$12=""</formula>
    </cfRule>
  </conditionalFormatting>
  <conditionalFormatting sqref="J14">
    <cfRule type="expression" dxfId="20" priority="18">
      <formula>$I$14=""</formula>
    </cfRule>
  </conditionalFormatting>
  <conditionalFormatting sqref="J16">
    <cfRule type="expression" dxfId="19" priority="17">
      <formula>$I$16=""</formula>
    </cfRule>
  </conditionalFormatting>
  <conditionalFormatting sqref="J18">
    <cfRule type="expression" dxfId="18" priority="16">
      <formula>$I$18=""</formula>
    </cfRule>
  </conditionalFormatting>
  <conditionalFormatting sqref="J20">
    <cfRule type="expression" dxfId="17" priority="15">
      <formula>$I$20=""</formula>
    </cfRule>
  </conditionalFormatting>
  <conditionalFormatting sqref="J22">
    <cfRule type="expression" dxfId="16" priority="14">
      <formula>$I$22=""</formula>
    </cfRule>
  </conditionalFormatting>
  <conditionalFormatting sqref="J24">
    <cfRule type="expression" dxfId="15" priority="13">
      <formula>$I$24=""</formula>
    </cfRule>
  </conditionalFormatting>
  <conditionalFormatting sqref="J26">
    <cfRule type="expression" dxfId="14" priority="12">
      <formula>$I$26=""</formula>
    </cfRule>
  </conditionalFormatting>
  <conditionalFormatting sqref="J28">
    <cfRule type="expression" dxfId="13" priority="11">
      <formula>$I$28=""</formula>
    </cfRule>
  </conditionalFormatting>
  <conditionalFormatting sqref="J30">
    <cfRule type="expression" dxfId="12" priority="10">
      <formula>$I$30=""</formula>
    </cfRule>
  </conditionalFormatting>
  <conditionalFormatting sqref="K12:K31">
    <cfRule type="containsBlanks" dxfId="11" priority="21">
      <formula>LEN(TRIM(K12))=0</formula>
    </cfRule>
  </conditionalFormatting>
  <conditionalFormatting sqref="L12">
    <cfRule type="expression" dxfId="10" priority="19">
      <formula>$K$12=""</formula>
    </cfRule>
  </conditionalFormatting>
  <conditionalFormatting sqref="L14">
    <cfRule type="expression" dxfId="9" priority="9">
      <formula>$K$14=""</formula>
    </cfRule>
  </conditionalFormatting>
  <conditionalFormatting sqref="L16">
    <cfRule type="expression" dxfId="8" priority="8">
      <formula>$K$16=""</formula>
    </cfRule>
  </conditionalFormatting>
  <conditionalFormatting sqref="L18">
    <cfRule type="expression" dxfId="7" priority="7">
      <formula>$K$18=""</formula>
    </cfRule>
  </conditionalFormatting>
  <conditionalFormatting sqref="L20">
    <cfRule type="expression" dxfId="6" priority="6">
      <formula>$K$20=""</formula>
    </cfRule>
  </conditionalFormatting>
  <conditionalFormatting sqref="L22">
    <cfRule type="expression" dxfId="5" priority="5">
      <formula>$K$22=""</formula>
    </cfRule>
  </conditionalFormatting>
  <conditionalFormatting sqref="L24">
    <cfRule type="expression" dxfId="4" priority="4">
      <formula>$K$24=""</formula>
    </cfRule>
  </conditionalFormatting>
  <conditionalFormatting sqref="L26">
    <cfRule type="expression" dxfId="3" priority="3">
      <formula>$K$26=""</formula>
    </cfRule>
  </conditionalFormatting>
  <conditionalFormatting sqref="L28">
    <cfRule type="expression" dxfId="2" priority="2">
      <formula>$K$28=""</formula>
    </cfRule>
  </conditionalFormatting>
  <conditionalFormatting sqref="L30">
    <cfRule type="expression" dxfId="1" priority="1">
      <formula>$K$30=""</formula>
    </cfRule>
  </conditionalFormatting>
  <conditionalFormatting sqref="M12:M31">
    <cfRule type="containsBlanks" dxfId="0" priority="27">
      <formula>LEN(TRIM(M12))=0</formula>
    </cfRule>
  </conditionalFormatting>
  <dataValidations count="3">
    <dataValidation imeMode="fullKatakana" allowBlank="1" showInputMessage="1" showErrorMessage="1" sqref="F12 F18 F20 F24 F26 F28 F30" xr:uid="{16B0306E-14AB-4DF6-B63F-DCD12AF7C9DF}"/>
    <dataValidation type="list" allowBlank="1" showInputMessage="1" showErrorMessage="1" prompt="プルダウンより選択ください" sqref="I12:I31" xr:uid="{5276F3DC-A9DF-40E6-8E1C-931CE467A767}">
      <formula1>"10,20,30,40,50,60,70,80,90"</formula1>
    </dataValidation>
    <dataValidation type="list" allowBlank="1" showInputMessage="1" showErrorMessage="1" prompt="プルダウンより選択ください" sqref="M12:M31" xr:uid="{56B7280B-DE7B-476D-ACFC-8F622EB1C621}">
      <formula1>"男,女,－"</formula1>
    </dataValidation>
  </dataValidations>
  <printOptions horizontalCentered="1"/>
  <pageMargins left="0.43307086614173229" right="0.15748031496062992" top="0.35433070866141736" bottom="0.31496062992125984" header="0.31496062992125984" footer="0.15748031496062992"/>
  <pageSetup paperSize="9" scale="7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より選択ください" xr:uid="{38A3283C-145F-4789-BC36-57F5B964199C}">
          <x14:formula1>
            <xm:f>研修リスト!$A$2:$A$20</xm:f>
          </x14:formula1>
          <xm:sqref>C12:C31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2B05C-D485-48E4-96BA-0906BA8F9D0E}">
  <sheetPr>
    <tabColor theme="0" tint="-0.499984740745262"/>
  </sheetPr>
  <dimension ref="A1:F20"/>
  <sheetViews>
    <sheetView zoomScaleNormal="100" workbookViewId="0">
      <selection activeCell="F28" sqref="F28"/>
    </sheetView>
  </sheetViews>
  <sheetFormatPr defaultRowHeight="18.75"/>
  <cols>
    <col min="1" max="1" width="10.75" style="15" bestFit="1" customWidth="1"/>
    <col min="2" max="2" width="11.75" style="11" bestFit="1" customWidth="1"/>
    <col min="3" max="3" width="7.75" style="12" customWidth="1"/>
    <col min="4" max="4" width="58.875" style="31" customWidth="1"/>
    <col min="5" max="5" width="12" style="11" bestFit="1" customWidth="1"/>
    <col min="6" max="6" width="19.375" style="6" bestFit="1" customWidth="1"/>
    <col min="7" max="7" width="19.375" style="11" bestFit="1" customWidth="1"/>
    <col min="8" max="16384" width="9" style="11"/>
  </cols>
  <sheetData>
    <row r="1" spans="1:6" ht="27">
      <c r="A1" s="16" t="s">
        <v>22</v>
      </c>
      <c r="B1" s="20" t="s">
        <v>23</v>
      </c>
      <c r="C1" s="21" t="s">
        <v>24</v>
      </c>
      <c r="D1" s="30" t="s">
        <v>7</v>
      </c>
      <c r="E1" s="22" t="s">
        <v>25</v>
      </c>
      <c r="F1" s="23" t="s">
        <v>21</v>
      </c>
    </row>
    <row r="2" spans="1:6" ht="13.5">
      <c r="A2" s="17" t="s">
        <v>45</v>
      </c>
      <c r="B2" s="14">
        <v>45832</v>
      </c>
      <c r="C2" s="13" t="s">
        <v>40</v>
      </c>
      <c r="D2" s="32" t="s">
        <v>64</v>
      </c>
      <c r="E2" s="18">
        <v>5500</v>
      </c>
      <c r="F2" s="19"/>
    </row>
    <row r="3" spans="1:6" ht="13.5">
      <c r="A3" s="17" t="s">
        <v>46</v>
      </c>
      <c r="B3" s="14">
        <v>45846</v>
      </c>
      <c r="C3" s="13" t="s">
        <v>40</v>
      </c>
      <c r="D3" s="32" t="s">
        <v>99</v>
      </c>
      <c r="E3" s="18">
        <v>9900</v>
      </c>
      <c r="F3" s="19"/>
    </row>
    <row r="4" spans="1:6" ht="13.5">
      <c r="A4" s="17" t="s">
        <v>47</v>
      </c>
      <c r="B4" s="14">
        <v>45855</v>
      </c>
      <c r="C4" s="13" t="s">
        <v>41</v>
      </c>
      <c r="D4" s="32" t="s">
        <v>65</v>
      </c>
      <c r="E4" s="18">
        <v>5500</v>
      </c>
      <c r="F4" s="19"/>
    </row>
    <row r="5" spans="1:6" ht="13.5">
      <c r="A5" s="17" t="s">
        <v>48</v>
      </c>
      <c r="B5" s="14">
        <v>45861</v>
      </c>
      <c r="C5" s="13" t="s">
        <v>38</v>
      </c>
      <c r="D5" s="32" t="s">
        <v>66</v>
      </c>
      <c r="E5" s="18">
        <v>5500</v>
      </c>
      <c r="F5" s="19"/>
    </row>
    <row r="6" spans="1:6" ht="13.5">
      <c r="A6" s="17" t="s">
        <v>49</v>
      </c>
      <c r="B6" s="14">
        <v>45869</v>
      </c>
      <c r="C6" s="13" t="s">
        <v>41</v>
      </c>
      <c r="D6" s="32" t="s">
        <v>67</v>
      </c>
      <c r="E6" s="18">
        <v>5500</v>
      </c>
      <c r="F6" s="19"/>
    </row>
    <row r="7" spans="1:6" ht="13.5">
      <c r="A7" s="17" t="s">
        <v>50</v>
      </c>
      <c r="B7" s="14">
        <v>45873</v>
      </c>
      <c r="C7" s="13" t="s">
        <v>39</v>
      </c>
      <c r="D7" s="32" t="s">
        <v>68</v>
      </c>
      <c r="E7" s="18">
        <v>5500</v>
      </c>
      <c r="F7" s="19"/>
    </row>
    <row r="8" spans="1:6" ht="13.5">
      <c r="A8" s="17" t="s">
        <v>51</v>
      </c>
      <c r="B8" s="14">
        <v>45896</v>
      </c>
      <c r="C8" s="13" t="s">
        <v>38</v>
      </c>
      <c r="D8" s="32" t="s">
        <v>69</v>
      </c>
      <c r="E8" s="18">
        <v>5500</v>
      </c>
      <c r="F8" s="19"/>
    </row>
    <row r="9" spans="1:6" ht="13.5">
      <c r="A9" s="17" t="s">
        <v>52</v>
      </c>
      <c r="B9" s="14">
        <v>45938</v>
      </c>
      <c r="C9" s="13" t="s">
        <v>38</v>
      </c>
      <c r="D9" s="32" t="s">
        <v>70</v>
      </c>
      <c r="E9" s="18">
        <v>5500</v>
      </c>
      <c r="F9" s="19"/>
    </row>
    <row r="10" spans="1:6" ht="13.5">
      <c r="A10" s="17" t="s">
        <v>53</v>
      </c>
      <c r="B10" s="14">
        <v>45944</v>
      </c>
      <c r="C10" s="13" t="s">
        <v>40</v>
      </c>
      <c r="D10" s="32" t="s">
        <v>71</v>
      </c>
      <c r="E10" s="18">
        <v>5500</v>
      </c>
      <c r="F10" s="19"/>
    </row>
    <row r="11" spans="1:6" ht="13.5">
      <c r="A11" s="17" t="s">
        <v>54</v>
      </c>
      <c r="B11" s="14">
        <v>45958</v>
      </c>
      <c r="C11" s="13" t="s">
        <v>40</v>
      </c>
      <c r="D11" s="32" t="s">
        <v>72</v>
      </c>
      <c r="E11" s="18">
        <v>9900</v>
      </c>
      <c r="F11" s="19"/>
    </row>
    <row r="12" spans="1:6" ht="13.5">
      <c r="A12" s="17" t="s">
        <v>55</v>
      </c>
      <c r="B12" s="14">
        <v>45978</v>
      </c>
      <c r="C12" s="13" t="s">
        <v>39</v>
      </c>
      <c r="D12" s="32" t="s">
        <v>73</v>
      </c>
      <c r="E12" s="18">
        <v>5500</v>
      </c>
      <c r="F12" s="19"/>
    </row>
    <row r="13" spans="1:6" ht="13.5">
      <c r="A13" s="17" t="s">
        <v>56</v>
      </c>
      <c r="B13" s="14">
        <v>45986</v>
      </c>
      <c r="C13" s="13" t="s">
        <v>40</v>
      </c>
      <c r="D13" s="32" t="s">
        <v>74</v>
      </c>
      <c r="E13" s="18">
        <v>5500</v>
      </c>
      <c r="F13" s="19"/>
    </row>
    <row r="14" spans="1:6" ht="13.5">
      <c r="A14" s="17" t="s">
        <v>57</v>
      </c>
      <c r="B14" s="14">
        <v>45677</v>
      </c>
      <c r="C14" s="13" t="s">
        <v>40</v>
      </c>
      <c r="D14" s="32" t="s">
        <v>75</v>
      </c>
      <c r="E14" s="18">
        <v>5500</v>
      </c>
      <c r="F14" s="19"/>
    </row>
    <row r="15" spans="1:6" ht="13.5">
      <c r="A15" s="17" t="s">
        <v>58</v>
      </c>
      <c r="B15" s="14">
        <v>45705</v>
      </c>
      <c r="C15" s="13" t="s">
        <v>40</v>
      </c>
      <c r="D15" s="32" t="s">
        <v>76</v>
      </c>
      <c r="E15" s="18">
        <v>5500</v>
      </c>
      <c r="F15" s="19"/>
    </row>
    <row r="16" spans="1:6" ht="13.5">
      <c r="A16" s="17" t="s">
        <v>59</v>
      </c>
      <c r="B16" s="14">
        <v>45852</v>
      </c>
      <c r="C16" s="13" t="s">
        <v>39</v>
      </c>
      <c r="D16" s="32" t="s">
        <v>77</v>
      </c>
      <c r="E16" s="18">
        <v>9900</v>
      </c>
      <c r="F16" s="19"/>
    </row>
    <row r="17" spans="1:6" ht="13.5">
      <c r="A17" s="17" t="s">
        <v>60</v>
      </c>
      <c r="B17" s="14">
        <v>45980</v>
      </c>
      <c r="C17" s="13" t="s">
        <v>38</v>
      </c>
      <c r="D17" s="32" t="s">
        <v>78</v>
      </c>
      <c r="E17" s="18">
        <v>9900</v>
      </c>
      <c r="F17" s="19"/>
    </row>
    <row r="18" spans="1:6" ht="13.5">
      <c r="A18" s="17" t="s">
        <v>61</v>
      </c>
      <c r="B18" s="14">
        <v>45981</v>
      </c>
      <c r="C18" s="13" t="s">
        <v>41</v>
      </c>
      <c r="D18" s="32" t="s">
        <v>79</v>
      </c>
      <c r="E18" s="18">
        <v>9900</v>
      </c>
      <c r="F18" s="19"/>
    </row>
    <row r="19" spans="1:6" ht="13.5">
      <c r="A19" s="17" t="s">
        <v>62</v>
      </c>
      <c r="B19" s="14">
        <v>46001</v>
      </c>
      <c r="C19" s="13" t="s">
        <v>38</v>
      </c>
      <c r="D19" s="32" t="s">
        <v>80</v>
      </c>
      <c r="E19" s="18">
        <v>9900</v>
      </c>
      <c r="F19" s="19"/>
    </row>
    <row r="20" spans="1:6" ht="13.5">
      <c r="A20" s="54" t="s">
        <v>63</v>
      </c>
      <c r="B20" s="55">
        <v>46002</v>
      </c>
      <c r="C20" s="56" t="s">
        <v>41</v>
      </c>
      <c r="D20" s="57" t="s">
        <v>81</v>
      </c>
      <c r="E20" s="58">
        <v>9900</v>
      </c>
      <c r="F20" s="59"/>
    </row>
  </sheetData>
  <sheetProtection selectLockedCells="1" selectUnlockedCells="1"/>
  <phoneticPr fontId="3"/>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申込書（記入例）</vt:lpstr>
      <vt:lpstr>申込書（様式1）</vt:lpstr>
      <vt:lpstr>申込書 （様式2）</vt:lpstr>
      <vt:lpstr>研修リスト</vt:lpstr>
      <vt:lpstr>'申込書 （様式2）'!Print_Area</vt:lpstr>
      <vt:lpstr>'申込書（記入例）'!Print_Area</vt:lpstr>
      <vt:lpstr>'申込書（様式1）'!Print_Area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申込書（様式１・様式２）</dc:title>
  <dc:creator>chyokoyama</dc:creator>
  <cp:lastModifiedBy>横山 千恵子</cp:lastModifiedBy>
  <cp:lastPrinted>2025-04-16T06:03:14Z</cp:lastPrinted>
  <dcterms:created xsi:type="dcterms:W3CDTF">2021-04-22T02:31:41Z</dcterms:created>
  <dcterms:modified xsi:type="dcterms:W3CDTF">2025-05-29T01:28:43Z</dcterms:modified>
</cp:coreProperties>
</file>