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.momo.pref.okayama.jp\統合共有\0425_経営支援課\03経営・人材支援班\チ）地域課題解決型起業支援金\R7\04_交付要綱・実施要領\03_施行\様式\"/>
    </mc:Choice>
  </mc:AlternateContent>
  <bookViews>
    <workbookView xWindow="20370" yWindow="-2070" windowWidth="29040" windowHeight="15720" tabRatio="633" firstSheet="2" activeTab="2"/>
  </bookViews>
  <sheets>
    <sheet name="データ" sheetId="5" state="hidden" r:id="rId1"/>
    <sheet name="事務局管理シート【編集不可】" sheetId="1" state="hidden" r:id="rId2"/>
    <sheet name="別紙" sheetId="9" r:id="rId3"/>
  </sheets>
  <definedNames>
    <definedName name="A農業_林業">データ!$D$2:$D$3</definedName>
    <definedName name="B漁業">データ!$E$2:$E$3</definedName>
    <definedName name="C鉱業_採石業_砂利採取業">データ!$F$2:$F$3</definedName>
    <definedName name="D建設業">データ!$G$2:$G$4</definedName>
    <definedName name="E製造業">データ!$H$2:$H$25</definedName>
    <definedName name="F電気・ガス・熱供給・水道業">データ!$I$2:$I$5</definedName>
    <definedName name="G情報通信業">データ!$J$2:$J$6</definedName>
    <definedName name="H運輸業_郵便業">データ!$K$2:$K$9</definedName>
    <definedName name="I卸売業_小売業">データ!$L$2:$L$13</definedName>
    <definedName name="J金融業_保険業">データ!$M$2:$M$7</definedName>
    <definedName name="K不動産業_物品賃貸業">データ!$N$2:$N$4</definedName>
    <definedName name="L学術研究_専門・技術サービス業">データ!$O$2:$O$5</definedName>
    <definedName name="M宿泊業_飲食サービス業">データ!$P$2:$P$4</definedName>
    <definedName name="N生活関連サービス業_娯楽業">データ!$Q$2:$Q$4</definedName>
    <definedName name="O教育_学習支援業">データ!$R$2:$R$3</definedName>
    <definedName name="_xlnm.Print_Area" localSheetId="2">別紙!$A$1:$G$58</definedName>
    <definedName name="P医療_福祉">データ!$S$2:$S$4</definedName>
    <definedName name="Q複合サービス業">データ!$T$2:$T$3</definedName>
    <definedName name="Rサービス業_他に分類されないもの">データ!$U$2:$U$10</definedName>
    <definedName name="S公務_他に分類されるものを除く">データ!$V$2:$V$3</definedName>
    <definedName name="T分類不能の産業">データ!$W$2</definedName>
    <definedName name="大分類">データ!$C$2:$C$21</definedName>
    <definedName name="平成３１年">#REF!</definedName>
    <definedName name="令和１年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7" i="9" l="1"/>
  <c r="D19" i="9" l="1"/>
  <c r="D17" i="9"/>
  <c r="D18" i="9"/>
  <c r="D31" i="9"/>
  <c r="D30" i="9"/>
  <c r="D46" i="9"/>
  <c r="D45" i="9"/>
  <c r="D44" i="9"/>
  <c r="D43" i="9"/>
  <c r="D42" i="9"/>
  <c r="D41" i="9"/>
  <c r="D40" i="9"/>
  <c r="D39" i="9"/>
  <c r="D38" i="9"/>
  <c r="D37" i="9"/>
  <c r="D36" i="9"/>
  <c r="D35" i="9"/>
  <c r="D34" i="9"/>
  <c r="D33" i="9"/>
  <c r="D32" i="9"/>
  <c r="D29" i="9"/>
  <c r="D28" i="9"/>
  <c r="D27" i="9"/>
  <c r="D26" i="9"/>
  <c r="D25" i="9"/>
  <c r="D24" i="9"/>
  <c r="D23" i="9"/>
  <c r="D22" i="9"/>
  <c r="D21" i="9"/>
  <c r="D20" i="9"/>
  <c r="D16" i="9"/>
  <c r="D15" i="9"/>
  <c r="D14" i="9"/>
  <c r="D13" i="9"/>
  <c r="D12" i="9"/>
  <c r="C47" i="9" l="1"/>
  <c r="C49" i="9" s="1"/>
  <c r="D47" i="9"/>
  <c r="AA2" i="1"/>
  <c r="C48" i="9" l="1"/>
  <c r="C50" i="9"/>
  <c r="C2" i="1"/>
  <c r="N2" i="1" l="1"/>
  <c r="S2" i="1"/>
  <c r="R2" i="1"/>
  <c r="U2" i="1"/>
  <c r="T2" i="1"/>
  <c r="M2" i="1"/>
  <c r="L2" i="1" l="1"/>
  <c r="K2" i="1"/>
  <c r="J2" i="1"/>
  <c r="I2" i="1"/>
  <c r="H2" i="1"/>
  <c r="B2" i="1"/>
  <c r="G2" i="1"/>
  <c r="F2" i="1"/>
  <c r="E2" i="1"/>
  <c r="D2" i="1"/>
  <c r="W2" i="1"/>
  <c r="V2" i="1"/>
  <c r="Q2" i="1"/>
  <c r="P2" i="1"/>
  <c r="O2" i="1"/>
  <c r="X2" i="1" l="1"/>
  <c r="Y2" i="1" l="1"/>
  <c r="Z2" i="1" l="1"/>
</calcChain>
</file>

<file path=xl/sharedStrings.xml><?xml version="1.0" encoding="utf-8"?>
<sst xmlns="http://schemas.openxmlformats.org/spreadsheetml/2006/main" count="249" uniqueCount="231">
  <si>
    <t>No.</t>
    <phoneticPr fontId="2"/>
  </si>
  <si>
    <t>申請者名（企業名・屋号）</t>
    <rPh sb="0" eb="3">
      <t>シンセイシャ</t>
    </rPh>
    <rPh sb="3" eb="4">
      <t>メイ</t>
    </rPh>
    <rPh sb="5" eb="7">
      <t>キギョウ</t>
    </rPh>
    <rPh sb="7" eb="8">
      <t>メイ</t>
    </rPh>
    <rPh sb="9" eb="11">
      <t>ヤゴウ</t>
    </rPh>
    <phoneticPr fontId="2"/>
  </si>
  <si>
    <t>代表者役職</t>
    <rPh sb="0" eb="3">
      <t>ダイヒョウシャ</t>
    </rPh>
    <rPh sb="3" eb="5">
      <t>ヤクショク</t>
    </rPh>
    <phoneticPr fontId="2"/>
  </si>
  <si>
    <t>代表者氏名</t>
    <rPh sb="0" eb="3">
      <t>ダイヒョウシャ</t>
    </rPh>
    <rPh sb="3" eb="5">
      <t>シメイ</t>
    </rPh>
    <phoneticPr fontId="2"/>
  </si>
  <si>
    <t>本社〒</t>
    <rPh sb="0" eb="2">
      <t>ホンシャ</t>
    </rPh>
    <phoneticPr fontId="2"/>
  </si>
  <si>
    <t>本社住所</t>
    <rPh sb="0" eb="2">
      <t>ホンシャ</t>
    </rPh>
    <rPh sb="2" eb="4">
      <t>ジュウショ</t>
    </rPh>
    <phoneticPr fontId="2"/>
  </si>
  <si>
    <t>事業責任者役職</t>
    <rPh sb="0" eb="2">
      <t>ジギョウ</t>
    </rPh>
    <rPh sb="2" eb="5">
      <t>セキニンシャ</t>
    </rPh>
    <rPh sb="5" eb="7">
      <t>ヤクショク</t>
    </rPh>
    <phoneticPr fontId="2"/>
  </si>
  <si>
    <t>事業責任者氏名</t>
    <rPh sb="0" eb="5">
      <t>ジギョウセキニンシャ</t>
    </rPh>
    <rPh sb="5" eb="7">
      <t>シメイ</t>
    </rPh>
    <phoneticPr fontId="2"/>
  </si>
  <si>
    <t>推進場所〒</t>
    <rPh sb="0" eb="2">
      <t>スイシン</t>
    </rPh>
    <rPh sb="2" eb="4">
      <t>バショ</t>
    </rPh>
    <phoneticPr fontId="2"/>
  </si>
  <si>
    <t>推進場所住所</t>
    <rPh sb="0" eb="2">
      <t>スイシン</t>
    </rPh>
    <rPh sb="2" eb="4">
      <t>バショ</t>
    </rPh>
    <rPh sb="4" eb="6">
      <t>ジュウショ</t>
    </rPh>
    <phoneticPr fontId="2"/>
  </si>
  <si>
    <t>E-mail</t>
    <phoneticPr fontId="2"/>
  </si>
  <si>
    <t>TEL</t>
    <phoneticPr fontId="2"/>
  </si>
  <si>
    <t>FAX</t>
    <phoneticPr fontId="2"/>
  </si>
  <si>
    <t>中分類</t>
    <rPh sb="0" eb="3">
      <t>チュウブンルイ</t>
    </rPh>
    <phoneticPr fontId="2"/>
  </si>
  <si>
    <t>補助金申請額</t>
    <rPh sb="0" eb="2">
      <t>ホジョ</t>
    </rPh>
    <rPh sb="2" eb="3">
      <t>キン</t>
    </rPh>
    <rPh sb="3" eb="6">
      <t>シンセイガク</t>
    </rPh>
    <phoneticPr fontId="2"/>
  </si>
  <si>
    <t>補助対象経費</t>
    <rPh sb="0" eb="2">
      <t>ホジョ</t>
    </rPh>
    <rPh sb="2" eb="4">
      <t>タイショウ</t>
    </rPh>
    <rPh sb="4" eb="6">
      <t>ケイヒ</t>
    </rPh>
    <phoneticPr fontId="2"/>
  </si>
  <si>
    <t>補助事業に要する経費</t>
    <rPh sb="0" eb="2">
      <t>ホジョ</t>
    </rPh>
    <rPh sb="2" eb="4">
      <t>ジギョウ</t>
    </rPh>
    <rPh sb="5" eb="6">
      <t>ヨウ</t>
    </rPh>
    <rPh sb="8" eb="10">
      <t>ケイヒ</t>
    </rPh>
    <phoneticPr fontId="2"/>
  </si>
  <si>
    <t>5日</t>
    <rPh sb="1" eb="2">
      <t>ヒ</t>
    </rPh>
    <phoneticPr fontId="2"/>
  </si>
  <si>
    <t>6日</t>
    <rPh sb="1" eb="2">
      <t>ヒ</t>
    </rPh>
    <phoneticPr fontId="2"/>
  </si>
  <si>
    <t>7日</t>
    <rPh sb="1" eb="2">
      <t>ヒ</t>
    </rPh>
    <phoneticPr fontId="2"/>
  </si>
  <si>
    <t>8日</t>
    <rPh sb="1" eb="2">
      <t>ヒ</t>
    </rPh>
    <phoneticPr fontId="2"/>
  </si>
  <si>
    <t>9日</t>
    <rPh sb="1" eb="2">
      <t>ヒ</t>
    </rPh>
    <phoneticPr fontId="2"/>
  </si>
  <si>
    <t>10日</t>
    <rPh sb="2" eb="3">
      <t>ヒ</t>
    </rPh>
    <phoneticPr fontId="2"/>
  </si>
  <si>
    <t>11日</t>
    <rPh sb="2" eb="3">
      <t>ヒ</t>
    </rPh>
    <phoneticPr fontId="2"/>
  </si>
  <si>
    <t>12日</t>
    <rPh sb="2" eb="3">
      <t>ヒ</t>
    </rPh>
    <phoneticPr fontId="2"/>
  </si>
  <si>
    <t>13日</t>
    <rPh sb="2" eb="3">
      <t>ヒ</t>
    </rPh>
    <phoneticPr fontId="2"/>
  </si>
  <si>
    <t>14日</t>
    <rPh sb="2" eb="3">
      <t>ヒ</t>
    </rPh>
    <phoneticPr fontId="2"/>
  </si>
  <si>
    <t>15日</t>
    <rPh sb="2" eb="3">
      <t>ヒ</t>
    </rPh>
    <phoneticPr fontId="2"/>
  </si>
  <si>
    <t>16日</t>
    <rPh sb="2" eb="3">
      <t>ヒ</t>
    </rPh>
    <phoneticPr fontId="2"/>
  </si>
  <si>
    <t>17日</t>
    <rPh sb="2" eb="3">
      <t>ヒ</t>
    </rPh>
    <phoneticPr fontId="2"/>
  </si>
  <si>
    <t>18日</t>
    <rPh sb="2" eb="3">
      <t>ヒ</t>
    </rPh>
    <phoneticPr fontId="2"/>
  </si>
  <si>
    <t>19日</t>
    <rPh sb="2" eb="3">
      <t>ヒ</t>
    </rPh>
    <phoneticPr fontId="2"/>
  </si>
  <si>
    <t>20日</t>
    <rPh sb="2" eb="3">
      <t>ヒ</t>
    </rPh>
    <phoneticPr fontId="2"/>
  </si>
  <si>
    <t>21日</t>
    <rPh sb="2" eb="3">
      <t>ヒ</t>
    </rPh>
    <phoneticPr fontId="2"/>
  </si>
  <si>
    <t>22日</t>
    <rPh sb="2" eb="3">
      <t>ヒ</t>
    </rPh>
    <phoneticPr fontId="2"/>
  </si>
  <si>
    <t>23日</t>
    <rPh sb="2" eb="3">
      <t>ヒ</t>
    </rPh>
    <phoneticPr fontId="2"/>
  </si>
  <si>
    <t>24日</t>
    <rPh sb="2" eb="3">
      <t>ヒ</t>
    </rPh>
    <phoneticPr fontId="2"/>
  </si>
  <si>
    <t>25日</t>
    <rPh sb="2" eb="3">
      <t>ヒ</t>
    </rPh>
    <phoneticPr fontId="2"/>
  </si>
  <si>
    <t>26日</t>
    <rPh sb="2" eb="3">
      <t>ヒ</t>
    </rPh>
    <phoneticPr fontId="2"/>
  </si>
  <si>
    <t>大分類</t>
    <rPh sb="0" eb="3">
      <t>ダイブンルイ</t>
    </rPh>
    <phoneticPr fontId="2"/>
  </si>
  <si>
    <t>日付</t>
    <rPh sb="0" eb="2">
      <t>ヒヅケ</t>
    </rPh>
    <phoneticPr fontId="2"/>
  </si>
  <si>
    <t>01 農業</t>
    <rPh sb="3" eb="5">
      <t>ノウギョウ</t>
    </rPh>
    <phoneticPr fontId="2"/>
  </si>
  <si>
    <t>02 林業</t>
    <rPh sb="3" eb="5">
      <t>リンギョウ</t>
    </rPh>
    <phoneticPr fontId="2"/>
  </si>
  <si>
    <t>04 水産養殖業</t>
    <rPh sb="3" eb="5">
      <t>スイサン</t>
    </rPh>
    <rPh sb="5" eb="7">
      <t>ヨウショク</t>
    </rPh>
    <rPh sb="7" eb="8">
      <t>ギョウ</t>
    </rPh>
    <phoneticPr fontId="2"/>
  </si>
  <si>
    <t>03 漁業（水産養殖業を除く）</t>
    <rPh sb="3" eb="5">
      <t>ギョギョウ</t>
    </rPh>
    <rPh sb="6" eb="8">
      <t>スイサン</t>
    </rPh>
    <rPh sb="8" eb="10">
      <t>ヨウショク</t>
    </rPh>
    <rPh sb="10" eb="11">
      <t>ギョウ</t>
    </rPh>
    <rPh sb="12" eb="13">
      <t>ノゾ</t>
    </rPh>
    <phoneticPr fontId="2"/>
  </si>
  <si>
    <t>05 鉱業、採石業、砂利採取業</t>
    <rPh sb="3" eb="5">
      <t>コウギョウ</t>
    </rPh>
    <rPh sb="6" eb="8">
      <t>サイセキ</t>
    </rPh>
    <rPh sb="8" eb="9">
      <t>ギョウ</t>
    </rPh>
    <rPh sb="10" eb="12">
      <t>ジャリ</t>
    </rPh>
    <rPh sb="12" eb="14">
      <t>サイシュ</t>
    </rPh>
    <rPh sb="14" eb="15">
      <t>ギョウ</t>
    </rPh>
    <phoneticPr fontId="2"/>
  </si>
  <si>
    <t>06 総合工事業</t>
    <rPh sb="3" eb="5">
      <t>ソウゴウ</t>
    </rPh>
    <rPh sb="5" eb="8">
      <t>コウジギョウ</t>
    </rPh>
    <phoneticPr fontId="2"/>
  </si>
  <si>
    <t>07 職別工事業（設備工事業を除く）</t>
    <rPh sb="3" eb="4">
      <t>ショク</t>
    </rPh>
    <rPh sb="4" eb="5">
      <t>ベツ</t>
    </rPh>
    <rPh sb="5" eb="8">
      <t>コウジギョウ</t>
    </rPh>
    <rPh sb="9" eb="11">
      <t>セツビ</t>
    </rPh>
    <rPh sb="11" eb="13">
      <t>コウジ</t>
    </rPh>
    <rPh sb="13" eb="14">
      <t>ギョウ</t>
    </rPh>
    <rPh sb="15" eb="16">
      <t>ノゾ</t>
    </rPh>
    <phoneticPr fontId="2"/>
  </si>
  <si>
    <t>08 設備工事業</t>
    <rPh sb="3" eb="5">
      <t>セツビ</t>
    </rPh>
    <rPh sb="5" eb="7">
      <t>コウジ</t>
    </rPh>
    <rPh sb="7" eb="8">
      <t>ギョウ</t>
    </rPh>
    <phoneticPr fontId="2"/>
  </si>
  <si>
    <t>09 食料品製造業</t>
    <rPh sb="3" eb="6">
      <t>ショクリョウヒン</t>
    </rPh>
    <rPh sb="6" eb="9">
      <t>セイゾウギョウ</t>
    </rPh>
    <phoneticPr fontId="2"/>
  </si>
  <si>
    <t>10 飲料・たばこ・飼料製造業</t>
    <rPh sb="3" eb="5">
      <t>インリョウ</t>
    </rPh>
    <rPh sb="10" eb="12">
      <t>シリョウ</t>
    </rPh>
    <rPh sb="12" eb="15">
      <t>セイゾウギョウ</t>
    </rPh>
    <phoneticPr fontId="2"/>
  </si>
  <si>
    <t>11 繊維工業</t>
    <rPh sb="3" eb="5">
      <t>センイ</t>
    </rPh>
    <rPh sb="5" eb="7">
      <t>コウギョウ</t>
    </rPh>
    <phoneticPr fontId="2"/>
  </si>
  <si>
    <t>12 木材・木製品製造業（家具を除く）</t>
    <rPh sb="3" eb="5">
      <t>モクザイ</t>
    </rPh>
    <rPh sb="6" eb="9">
      <t>モクセイヒン</t>
    </rPh>
    <rPh sb="9" eb="12">
      <t>セイゾウギョウ</t>
    </rPh>
    <rPh sb="13" eb="15">
      <t>カグ</t>
    </rPh>
    <rPh sb="16" eb="17">
      <t>ノゾ</t>
    </rPh>
    <phoneticPr fontId="2"/>
  </si>
  <si>
    <t>13 家具・装備品製造業</t>
    <rPh sb="3" eb="5">
      <t>カグ</t>
    </rPh>
    <rPh sb="6" eb="9">
      <t>ソウビヒン</t>
    </rPh>
    <rPh sb="9" eb="12">
      <t>セイゾウギョウ</t>
    </rPh>
    <phoneticPr fontId="2"/>
  </si>
  <si>
    <t>15 印刷・同関連業</t>
    <rPh sb="3" eb="5">
      <t>インサツ</t>
    </rPh>
    <rPh sb="6" eb="7">
      <t>ドウ</t>
    </rPh>
    <rPh sb="7" eb="9">
      <t>カンレン</t>
    </rPh>
    <rPh sb="9" eb="10">
      <t>ギョウ</t>
    </rPh>
    <phoneticPr fontId="2"/>
  </si>
  <si>
    <t>16 化学工業</t>
    <rPh sb="3" eb="5">
      <t>カガク</t>
    </rPh>
    <rPh sb="5" eb="7">
      <t>コウギョウ</t>
    </rPh>
    <phoneticPr fontId="2"/>
  </si>
  <si>
    <t>17 石油製品・石炭製品製造業</t>
    <rPh sb="3" eb="5">
      <t>セキユ</t>
    </rPh>
    <rPh sb="5" eb="7">
      <t>セイヒン</t>
    </rPh>
    <rPh sb="8" eb="10">
      <t>セキタン</t>
    </rPh>
    <rPh sb="10" eb="12">
      <t>セイヒン</t>
    </rPh>
    <rPh sb="12" eb="15">
      <t>セイゾウギョウ</t>
    </rPh>
    <phoneticPr fontId="2"/>
  </si>
  <si>
    <t>18 プラスチック製品製造業（別掲を除く）</t>
    <rPh sb="9" eb="11">
      <t>セイヒン</t>
    </rPh>
    <rPh sb="11" eb="14">
      <t>セイゾウギョウ</t>
    </rPh>
    <rPh sb="15" eb="16">
      <t>ベツ</t>
    </rPh>
    <rPh sb="18" eb="19">
      <t>ノゾ</t>
    </rPh>
    <phoneticPr fontId="2"/>
  </si>
  <si>
    <t>19 ゴム製品製造業</t>
    <rPh sb="5" eb="7">
      <t>セイヒン</t>
    </rPh>
    <rPh sb="7" eb="10">
      <t>セイゾウギョウ</t>
    </rPh>
    <phoneticPr fontId="2"/>
  </si>
  <si>
    <t>20 なめし革・同製品・毛皮製造業</t>
    <rPh sb="6" eb="7">
      <t>カワ</t>
    </rPh>
    <rPh sb="8" eb="9">
      <t>ドウ</t>
    </rPh>
    <rPh sb="9" eb="11">
      <t>セイヒン</t>
    </rPh>
    <rPh sb="12" eb="14">
      <t>ケガワ</t>
    </rPh>
    <rPh sb="14" eb="17">
      <t>セイゾウギョウ</t>
    </rPh>
    <phoneticPr fontId="2"/>
  </si>
  <si>
    <t>21 窯業・土石製品製造業</t>
    <rPh sb="3" eb="5">
      <t>ヨウギョウ</t>
    </rPh>
    <rPh sb="6" eb="8">
      <t>ドセキ</t>
    </rPh>
    <rPh sb="8" eb="10">
      <t>セイヒン</t>
    </rPh>
    <rPh sb="10" eb="13">
      <t>セイゾウギョウ</t>
    </rPh>
    <phoneticPr fontId="2"/>
  </si>
  <si>
    <t>22 鉄鋼業</t>
    <rPh sb="3" eb="5">
      <t>テッコウ</t>
    </rPh>
    <rPh sb="5" eb="6">
      <t>ギョウ</t>
    </rPh>
    <phoneticPr fontId="2"/>
  </si>
  <si>
    <t>23 非鉄金属製造業</t>
    <rPh sb="3" eb="5">
      <t>ヒテツ</t>
    </rPh>
    <rPh sb="5" eb="7">
      <t>キンゾク</t>
    </rPh>
    <rPh sb="7" eb="10">
      <t>セイゾウギョウ</t>
    </rPh>
    <phoneticPr fontId="2"/>
  </si>
  <si>
    <t>24 金属製品製造業</t>
    <rPh sb="3" eb="5">
      <t>キンゾク</t>
    </rPh>
    <rPh sb="5" eb="7">
      <t>セイヒン</t>
    </rPh>
    <rPh sb="7" eb="10">
      <t>セイゾウギョウ</t>
    </rPh>
    <phoneticPr fontId="2"/>
  </si>
  <si>
    <t>25 はん用機械器具製造業</t>
    <rPh sb="5" eb="6">
      <t>ヨウ</t>
    </rPh>
    <rPh sb="6" eb="8">
      <t>キカイ</t>
    </rPh>
    <rPh sb="8" eb="10">
      <t>キグ</t>
    </rPh>
    <rPh sb="10" eb="13">
      <t>セイゾウギョウ</t>
    </rPh>
    <phoneticPr fontId="2"/>
  </si>
  <si>
    <t>26 生産用機械器具製造業</t>
    <rPh sb="3" eb="6">
      <t>セイサンヨウ</t>
    </rPh>
    <rPh sb="6" eb="8">
      <t>キカイ</t>
    </rPh>
    <rPh sb="8" eb="10">
      <t>キグ</t>
    </rPh>
    <rPh sb="10" eb="13">
      <t>セイゾウギョウ</t>
    </rPh>
    <phoneticPr fontId="2"/>
  </si>
  <si>
    <t>27 業務用機械器具製造業</t>
    <rPh sb="3" eb="6">
      <t>ギョウムヨウ</t>
    </rPh>
    <rPh sb="6" eb="13">
      <t>キカイキグセイゾウギョウ</t>
    </rPh>
    <phoneticPr fontId="2"/>
  </si>
  <si>
    <t>28 電子部品・デバイス・電子回路製造業</t>
    <rPh sb="3" eb="5">
      <t>デンシ</t>
    </rPh>
    <rPh sb="5" eb="7">
      <t>ブヒン</t>
    </rPh>
    <rPh sb="13" eb="15">
      <t>デンシ</t>
    </rPh>
    <rPh sb="15" eb="17">
      <t>カイロ</t>
    </rPh>
    <rPh sb="17" eb="20">
      <t>セイゾウギョウ</t>
    </rPh>
    <phoneticPr fontId="2"/>
  </si>
  <si>
    <t>29 電気機械器具製造業</t>
    <rPh sb="3" eb="5">
      <t>デンキ</t>
    </rPh>
    <rPh sb="5" eb="7">
      <t>キカイ</t>
    </rPh>
    <rPh sb="7" eb="12">
      <t>キグセイゾウギョウ</t>
    </rPh>
    <phoneticPr fontId="2"/>
  </si>
  <si>
    <t>30 情報通信機械器具製造業</t>
    <rPh sb="3" eb="5">
      <t>ジョウホウ</t>
    </rPh>
    <rPh sb="5" eb="7">
      <t>ツウシン</t>
    </rPh>
    <rPh sb="7" eb="14">
      <t>キカイキグセイゾウギョウ</t>
    </rPh>
    <phoneticPr fontId="2"/>
  </si>
  <si>
    <t>31 輸送用機械器具製造業</t>
    <rPh sb="3" eb="6">
      <t>ユソウヨウ</t>
    </rPh>
    <rPh sb="6" eb="13">
      <t>キカイキグセイゾウギョウ</t>
    </rPh>
    <phoneticPr fontId="2"/>
  </si>
  <si>
    <t>33 電気業</t>
    <rPh sb="3" eb="5">
      <t>デンキ</t>
    </rPh>
    <rPh sb="5" eb="6">
      <t>ギョウ</t>
    </rPh>
    <phoneticPr fontId="2"/>
  </si>
  <si>
    <t>34 ガス業</t>
    <rPh sb="5" eb="6">
      <t>ギョウ</t>
    </rPh>
    <phoneticPr fontId="2"/>
  </si>
  <si>
    <t>35 熱供給業</t>
    <rPh sb="3" eb="4">
      <t>ネツ</t>
    </rPh>
    <rPh sb="4" eb="6">
      <t>キョウキュウ</t>
    </rPh>
    <rPh sb="6" eb="7">
      <t>ギョウ</t>
    </rPh>
    <phoneticPr fontId="2"/>
  </si>
  <si>
    <t>36 水道業</t>
    <rPh sb="3" eb="6">
      <t>スイドウギョウ</t>
    </rPh>
    <phoneticPr fontId="2"/>
  </si>
  <si>
    <t>37 通信業</t>
    <rPh sb="3" eb="6">
      <t>ツウシンギョウ</t>
    </rPh>
    <phoneticPr fontId="2"/>
  </si>
  <si>
    <t>38 放送業</t>
    <rPh sb="3" eb="6">
      <t>ホウソウギョウ</t>
    </rPh>
    <phoneticPr fontId="2"/>
  </si>
  <si>
    <t>39 情報サービス業</t>
    <rPh sb="3" eb="5">
      <t>ジョウホウ</t>
    </rPh>
    <rPh sb="9" eb="10">
      <t>ギョウ</t>
    </rPh>
    <phoneticPr fontId="2"/>
  </si>
  <si>
    <t>40 インターネット附随サービス業</t>
    <rPh sb="10" eb="12">
      <t>フズイ</t>
    </rPh>
    <rPh sb="16" eb="17">
      <t>ギョウ</t>
    </rPh>
    <phoneticPr fontId="2"/>
  </si>
  <si>
    <t>42 鉄道業</t>
    <rPh sb="3" eb="6">
      <t>テツドウギョウ</t>
    </rPh>
    <phoneticPr fontId="2"/>
  </si>
  <si>
    <t>43 道路旅客運送業</t>
    <rPh sb="3" eb="5">
      <t>ドウロ</t>
    </rPh>
    <rPh sb="5" eb="7">
      <t>リョキャク</t>
    </rPh>
    <rPh sb="7" eb="10">
      <t>ウンソウギョウ</t>
    </rPh>
    <phoneticPr fontId="2"/>
  </si>
  <si>
    <t>44 道路貨物運送業</t>
    <rPh sb="3" eb="5">
      <t>ドウロ</t>
    </rPh>
    <rPh sb="5" eb="7">
      <t>カモツ</t>
    </rPh>
    <rPh sb="7" eb="10">
      <t>ウンソウギョウ</t>
    </rPh>
    <phoneticPr fontId="2"/>
  </si>
  <si>
    <t>45 水運業</t>
    <rPh sb="3" eb="5">
      <t>スイウン</t>
    </rPh>
    <rPh sb="5" eb="6">
      <t>ギョウ</t>
    </rPh>
    <phoneticPr fontId="2"/>
  </si>
  <si>
    <t>47 倉庫業</t>
    <rPh sb="3" eb="5">
      <t>ソウコ</t>
    </rPh>
    <rPh sb="5" eb="6">
      <t>ギョウ</t>
    </rPh>
    <phoneticPr fontId="2"/>
  </si>
  <si>
    <t>46 航空運輸業</t>
    <rPh sb="3" eb="5">
      <t>コウクウ</t>
    </rPh>
    <rPh sb="5" eb="8">
      <t>ウンユギョウ</t>
    </rPh>
    <phoneticPr fontId="2"/>
  </si>
  <si>
    <t>48 運輸に附帯するサービス業</t>
    <rPh sb="3" eb="5">
      <t>ウンユ</t>
    </rPh>
    <rPh sb="6" eb="8">
      <t>フタイ</t>
    </rPh>
    <rPh sb="14" eb="15">
      <t>ギョウ</t>
    </rPh>
    <phoneticPr fontId="2"/>
  </si>
  <si>
    <t>49 郵便業（信書便事業を含む）</t>
    <rPh sb="3" eb="5">
      <t>ユウビン</t>
    </rPh>
    <rPh sb="5" eb="6">
      <t>ギョウ</t>
    </rPh>
    <rPh sb="7" eb="9">
      <t>シンショ</t>
    </rPh>
    <rPh sb="9" eb="10">
      <t>ビン</t>
    </rPh>
    <rPh sb="10" eb="12">
      <t>ジギョウ</t>
    </rPh>
    <rPh sb="13" eb="14">
      <t>フク</t>
    </rPh>
    <phoneticPr fontId="2"/>
  </si>
  <si>
    <t>50 各種商品卸売業</t>
    <rPh sb="3" eb="5">
      <t>カクシュ</t>
    </rPh>
    <rPh sb="5" eb="7">
      <t>ショウヒン</t>
    </rPh>
    <rPh sb="7" eb="9">
      <t>オロシウリ</t>
    </rPh>
    <rPh sb="9" eb="10">
      <t>ギョウ</t>
    </rPh>
    <phoneticPr fontId="2"/>
  </si>
  <si>
    <t>51 繊維・衣服等卸売業</t>
    <rPh sb="3" eb="5">
      <t>センイ</t>
    </rPh>
    <rPh sb="6" eb="8">
      <t>イフク</t>
    </rPh>
    <rPh sb="8" eb="9">
      <t>トウ</t>
    </rPh>
    <rPh sb="9" eb="12">
      <t>オロシウリギョウ</t>
    </rPh>
    <phoneticPr fontId="2"/>
  </si>
  <si>
    <t>52 飲食料品卸売業</t>
    <rPh sb="3" eb="5">
      <t>インショク</t>
    </rPh>
    <rPh sb="5" eb="6">
      <t>リョウ</t>
    </rPh>
    <rPh sb="6" eb="7">
      <t>ヒン</t>
    </rPh>
    <rPh sb="7" eb="10">
      <t>オロシウリギョウ</t>
    </rPh>
    <phoneticPr fontId="2"/>
  </si>
  <si>
    <t>53 建築材料、鉱物、金属材料等卸売業</t>
    <rPh sb="3" eb="5">
      <t>ケンチク</t>
    </rPh>
    <rPh sb="5" eb="7">
      <t>ザイリョウ</t>
    </rPh>
    <rPh sb="8" eb="10">
      <t>コウブツ</t>
    </rPh>
    <rPh sb="11" eb="13">
      <t>キンゾク</t>
    </rPh>
    <rPh sb="13" eb="15">
      <t>ザイリョウ</t>
    </rPh>
    <rPh sb="15" eb="16">
      <t>トウ</t>
    </rPh>
    <rPh sb="16" eb="19">
      <t>オロシウリギョウ</t>
    </rPh>
    <phoneticPr fontId="2"/>
  </si>
  <si>
    <t>54 機械器具卸売業</t>
    <rPh sb="3" eb="7">
      <t>キカイキグ</t>
    </rPh>
    <rPh sb="7" eb="10">
      <t>オロシウリギョウ</t>
    </rPh>
    <phoneticPr fontId="2"/>
  </si>
  <si>
    <t>55 その他の卸売業</t>
    <rPh sb="5" eb="6">
      <t>タ</t>
    </rPh>
    <rPh sb="7" eb="10">
      <t>オロシウリギョウ</t>
    </rPh>
    <phoneticPr fontId="2"/>
  </si>
  <si>
    <t>56 各種商品小売業</t>
    <rPh sb="3" eb="5">
      <t>カクシュ</t>
    </rPh>
    <rPh sb="5" eb="7">
      <t>ショウヒン</t>
    </rPh>
    <rPh sb="7" eb="10">
      <t>コウリギョウ</t>
    </rPh>
    <phoneticPr fontId="2"/>
  </si>
  <si>
    <t>57 織物・衣服・身の回り品小売業</t>
    <rPh sb="3" eb="5">
      <t>オリモノ</t>
    </rPh>
    <rPh sb="6" eb="8">
      <t>イフク</t>
    </rPh>
    <rPh sb="9" eb="10">
      <t>ミ</t>
    </rPh>
    <rPh sb="11" eb="12">
      <t>マワ</t>
    </rPh>
    <rPh sb="13" eb="14">
      <t>ヒン</t>
    </rPh>
    <rPh sb="14" eb="17">
      <t>コウリギョウ</t>
    </rPh>
    <phoneticPr fontId="2"/>
  </si>
  <si>
    <t>58 飲食料品小売業</t>
    <rPh sb="3" eb="10">
      <t>インショクリョウヒンコウリギョウ</t>
    </rPh>
    <phoneticPr fontId="2"/>
  </si>
  <si>
    <t>59 機械器具小売業</t>
    <rPh sb="3" eb="5">
      <t>キカイ</t>
    </rPh>
    <rPh sb="5" eb="7">
      <t>キグ</t>
    </rPh>
    <rPh sb="7" eb="10">
      <t>コウリギョウ</t>
    </rPh>
    <phoneticPr fontId="2"/>
  </si>
  <si>
    <t>60 その他の小売業</t>
    <rPh sb="5" eb="6">
      <t>タ</t>
    </rPh>
    <rPh sb="7" eb="10">
      <t>コウリギョウ</t>
    </rPh>
    <phoneticPr fontId="2"/>
  </si>
  <si>
    <t>61 無店舗小売業</t>
    <rPh sb="3" eb="6">
      <t>ムテンポ</t>
    </rPh>
    <rPh sb="6" eb="9">
      <t>コウリギョウ</t>
    </rPh>
    <phoneticPr fontId="2"/>
  </si>
  <si>
    <t>62 銀行業</t>
    <rPh sb="3" eb="6">
      <t>ギンコウギョウ</t>
    </rPh>
    <phoneticPr fontId="2"/>
  </si>
  <si>
    <t>63 協同組織金融業</t>
    <rPh sb="3" eb="5">
      <t>キョウドウ</t>
    </rPh>
    <rPh sb="5" eb="7">
      <t>ソシキ</t>
    </rPh>
    <rPh sb="7" eb="10">
      <t>キンユウギョウ</t>
    </rPh>
    <phoneticPr fontId="2"/>
  </si>
  <si>
    <t>64 貸金業、クレジットカード業等非預金信用機関</t>
    <rPh sb="3" eb="5">
      <t>カシキン</t>
    </rPh>
    <rPh sb="5" eb="6">
      <t>ギョウ</t>
    </rPh>
    <rPh sb="15" eb="16">
      <t>ギョウ</t>
    </rPh>
    <rPh sb="16" eb="17">
      <t>トウ</t>
    </rPh>
    <rPh sb="17" eb="18">
      <t>ヒ</t>
    </rPh>
    <rPh sb="18" eb="20">
      <t>ヨキン</t>
    </rPh>
    <rPh sb="20" eb="22">
      <t>シンヨウ</t>
    </rPh>
    <rPh sb="22" eb="24">
      <t>キカン</t>
    </rPh>
    <phoneticPr fontId="2"/>
  </si>
  <si>
    <t>65 金融商品取引業、商品先物取引業</t>
    <rPh sb="3" eb="5">
      <t>キンユウ</t>
    </rPh>
    <rPh sb="5" eb="7">
      <t>ショウヒン</t>
    </rPh>
    <rPh sb="7" eb="9">
      <t>トリヒキ</t>
    </rPh>
    <rPh sb="9" eb="10">
      <t>ギョウ</t>
    </rPh>
    <rPh sb="11" eb="13">
      <t>ショウヒン</t>
    </rPh>
    <rPh sb="13" eb="15">
      <t>サキモノ</t>
    </rPh>
    <rPh sb="15" eb="17">
      <t>トリヒキ</t>
    </rPh>
    <rPh sb="17" eb="18">
      <t>ギョウ</t>
    </rPh>
    <phoneticPr fontId="2"/>
  </si>
  <si>
    <t>66 補助的金融業等</t>
    <rPh sb="3" eb="6">
      <t>ホジョテキ</t>
    </rPh>
    <rPh sb="6" eb="9">
      <t>キンユウギョウ</t>
    </rPh>
    <rPh sb="9" eb="10">
      <t>トウ</t>
    </rPh>
    <phoneticPr fontId="2"/>
  </si>
  <si>
    <t>67 保険業（保険媒介代理業、保険サービス業を含む）</t>
    <rPh sb="3" eb="6">
      <t>ホケンギョウ</t>
    </rPh>
    <rPh sb="7" eb="9">
      <t>ホケン</t>
    </rPh>
    <rPh sb="9" eb="11">
      <t>バイカイ</t>
    </rPh>
    <rPh sb="11" eb="13">
      <t>ダイリ</t>
    </rPh>
    <rPh sb="13" eb="14">
      <t>ギョウ</t>
    </rPh>
    <rPh sb="15" eb="17">
      <t>ホケン</t>
    </rPh>
    <rPh sb="21" eb="22">
      <t>ギョウ</t>
    </rPh>
    <rPh sb="23" eb="24">
      <t>フク</t>
    </rPh>
    <phoneticPr fontId="2"/>
  </si>
  <si>
    <t>68 不動産取引業</t>
    <rPh sb="3" eb="6">
      <t>フドウサン</t>
    </rPh>
    <rPh sb="6" eb="8">
      <t>トリヒキ</t>
    </rPh>
    <rPh sb="8" eb="9">
      <t>ギョウ</t>
    </rPh>
    <phoneticPr fontId="2"/>
  </si>
  <si>
    <t>69 不動産賃貸業・管理業</t>
    <rPh sb="3" eb="6">
      <t>フドウサン</t>
    </rPh>
    <rPh sb="6" eb="9">
      <t>チンタイギョウ</t>
    </rPh>
    <rPh sb="10" eb="12">
      <t>カンリ</t>
    </rPh>
    <rPh sb="12" eb="13">
      <t>ギョウ</t>
    </rPh>
    <phoneticPr fontId="2"/>
  </si>
  <si>
    <t>70 物品賃貸業</t>
    <rPh sb="3" eb="5">
      <t>ブッピン</t>
    </rPh>
    <rPh sb="5" eb="8">
      <t>チンタイギョウ</t>
    </rPh>
    <phoneticPr fontId="2"/>
  </si>
  <si>
    <t>71 学術・開発研究機関</t>
    <rPh sb="3" eb="5">
      <t>ガクジュツ</t>
    </rPh>
    <rPh sb="6" eb="8">
      <t>カイハツ</t>
    </rPh>
    <rPh sb="8" eb="10">
      <t>ケンキュウ</t>
    </rPh>
    <rPh sb="10" eb="12">
      <t>キカン</t>
    </rPh>
    <phoneticPr fontId="2"/>
  </si>
  <si>
    <t>72 専門サービス業（他に分類されないもの）</t>
    <rPh sb="3" eb="5">
      <t>センモン</t>
    </rPh>
    <rPh sb="9" eb="10">
      <t>ギョウ</t>
    </rPh>
    <rPh sb="11" eb="12">
      <t>ホカ</t>
    </rPh>
    <rPh sb="13" eb="15">
      <t>ブンルイ</t>
    </rPh>
    <phoneticPr fontId="2"/>
  </si>
  <si>
    <t>73 広告業</t>
    <rPh sb="3" eb="5">
      <t>コウコク</t>
    </rPh>
    <rPh sb="5" eb="6">
      <t>ギョウ</t>
    </rPh>
    <phoneticPr fontId="2"/>
  </si>
  <si>
    <t>74 技術サービス業（他に分類されないもの）</t>
    <rPh sb="3" eb="5">
      <t>ギジュツ</t>
    </rPh>
    <rPh sb="9" eb="10">
      <t>ギョウ</t>
    </rPh>
    <rPh sb="11" eb="12">
      <t>ホカ</t>
    </rPh>
    <rPh sb="13" eb="15">
      <t>ブンルイ</t>
    </rPh>
    <phoneticPr fontId="2"/>
  </si>
  <si>
    <t>75 宿泊業</t>
    <rPh sb="3" eb="5">
      <t>シュクハク</t>
    </rPh>
    <rPh sb="5" eb="6">
      <t>ギョウ</t>
    </rPh>
    <phoneticPr fontId="2"/>
  </si>
  <si>
    <t>76 飲食店</t>
    <rPh sb="3" eb="5">
      <t>インショク</t>
    </rPh>
    <rPh sb="5" eb="6">
      <t>テン</t>
    </rPh>
    <phoneticPr fontId="2"/>
  </si>
  <si>
    <t>77 持ち帰り・配達飲食サービス業</t>
    <rPh sb="3" eb="4">
      <t>モ</t>
    </rPh>
    <rPh sb="5" eb="6">
      <t>カエ</t>
    </rPh>
    <rPh sb="8" eb="10">
      <t>ハイタツ</t>
    </rPh>
    <rPh sb="10" eb="12">
      <t>インショク</t>
    </rPh>
    <rPh sb="16" eb="17">
      <t>ギョウ</t>
    </rPh>
    <phoneticPr fontId="2"/>
  </si>
  <si>
    <t>78 洗濯・理容・美容・浴場業</t>
    <rPh sb="3" eb="5">
      <t>センタク</t>
    </rPh>
    <rPh sb="6" eb="8">
      <t>リヨウ</t>
    </rPh>
    <rPh sb="9" eb="11">
      <t>ビヨウ</t>
    </rPh>
    <rPh sb="12" eb="14">
      <t>ヨクジョウ</t>
    </rPh>
    <rPh sb="14" eb="15">
      <t>ギョウ</t>
    </rPh>
    <phoneticPr fontId="2"/>
  </si>
  <si>
    <t>79 その他の生活関連サービス業</t>
    <rPh sb="5" eb="6">
      <t>タ</t>
    </rPh>
    <rPh sb="7" eb="9">
      <t>セイカツ</t>
    </rPh>
    <rPh sb="9" eb="11">
      <t>カンレン</t>
    </rPh>
    <rPh sb="15" eb="16">
      <t>ギョウ</t>
    </rPh>
    <phoneticPr fontId="2"/>
  </si>
  <si>
    <t>80 娯楽業</t>
    <rPh sb="3" eb="6">
      <t>ゴラクギョウ</t>
    </rPh>
    <phoneticPr fontId="2"/>
  </si>
  <si>
    <t>81 学校教育</t>
    <rPh sb="3" eb="5">
      <t>ガッコウ</t>
    </rPh>
    <rPh sb="5" eb="7">
      <t>キョウイク</t>
    </rPh>
    <phoneticPr fontId="2"/>
  </si>
  <si>
    <t>82 その他の教育、学習支援</t>
    <rPh sb="5" eb="6">
      <t>タ</t>
    </rPh>
    <rPh sb="7" eb="9">
      <t>キョウイク</t>
    </rPh>
    <rPh sb="10" eb="12">
      <t>ガクシュウ</t>
    </rPh>
    <rPh sb="12" eb="14">
      <t>シエン</t>
    </rPh>
    <phoneticPr fontId="2"/>
  </si>
  <si>
    <t>83 医療業</t>
    <rPh sb="3" eb="5">
      <t>イリョウ</t>
    </rPh>
    <rPh sb="5" eb="6">
      <t>ギョウ</t>
    </rPh>
    <phoneticPr fontId="2"/>
  </si>
  <si>
    <t>84 保健衛生</t>
    <rPh sb="3" eb="5">
      <t>ホケン</t>
    </rPh>
    <rPh sb="5" eb="7">
      <t>エイセイ</t>
    </rPh>
    <phoneticPr fontId="2"/>
  </si>
  <si>
    <t>85 社会保険・社会福祉・介護事業</t>
    <rPh sb="3" eb="5">
      <t>シャカイ</t>
    </rPh>
    <rPh sb="5" eb="7">
      <t>ホケン</t>
    </rPh>
    <rPh sb="8" eb="10">
      <t>シャカイ</t>
    </rPh>
    <rPh sb="10" eb="12">
      <t>フクシ</t>
    </rPh>
    <rPh sb="13" eb="15">
      <t>カイゴ</t>
    </rPh>
    <rPh sb="15" eb="17">
      <t>ジギョウ</t>
    </rPh>
    <phoneticPr fontId="2"/>
  </si>
  <si>
    <t>86 郵便局</t>
    <rPh sb="3" eb="6">
      <t>ユウビンキョク</t>
    </rPh>
    <phoneticPr fontId="2"/>
  </si>
  <si>
    <t>87 協同組合（他に分類されないもの）</t>
    <rPh sb="3" eb="5">
      <t>キョウドウ</t>
    </rPh>
    <rPh sb="5" eb="7">
      <t>クミアイ</t>
    </rPh>
    <rPh sb="8" eb="9">
      <t>ホカ</t>
    </rPh>
    <rPh sb="10" eb="12">
      <t>ブンルイ</t>
    </rPh>
    <phoneticPr fontId="2"/>
  </si>
  <si>
    <t>89自動車整備業</t>
    <rPh sb="2" eb="5">
      <t>ジドウシャ</t>
    </rPh>
    <rPh sb="5" eb="7">
      <t>セイビ</t>
    </rPh>
    <rPh sb="7" eb="8">
      <t>ギョウ</t>
    </rPh>
    <phoneticPr fontId="2"/>
  </si>
  <si>
    <t>97 国家公務</t>
    <rPh sb="3" eb="5">
      <t>コッカ</t>
    </rPh>
    <rPh sb="5" eb="7">
      <t>コウム</t>
    </rPh>
    <phoneticPr fontId="2"/>
  </si>
  <si>
    <t>98 地方公務</t>
    <rPh sb="3" eb="5">
      <t>チホウ</t>
    </rPh>
    <rPh sb="5" eb="7">
      <t>コウム</t>
    </rPh>
    <phoneticPr fontId="2"/>
  </si>
  <si>
    <t>99 分類不能の産業</t>
    <rPh sb="3" eb="5">
      <t>ブンルイ</t>
    </rPh>
    <rPh sb="5" eb="7">
      <t>フノウ</t>
    </rPh>
    <rPh sb="8" eb="10">
      <t>サンギョウ</t>
    </rPh>
    <phoneticPr fontId="2"/>
  </si>
  <si>
    <t>14 パルプ・紙・紙加工品製造業</t>
    <rPh sb="7" eb="8">
      <t>カミ</t>
    </rPh>
    <rPh sb="9" eb="10">
      <t>カミ</t>
    </rPh>
    <rPh sb="10" eb="12">
      <t>カコウ</t>
    </rPh>
    <rPh sb="12" eb="13">
      <t>ヒン</t>
    </rPh>
    <rPh sb="13" eb="16">
      <t>セイゾウギョウ</t>
    </rPh>
    <phoneticPr fontId="2"/>
  </si>
  <si>
    <t>32 その他の製造業</t>
    <rPh sb="5" eb="6">
      <t>タ</t>
    </rPh>
    <rPh sb="7" eb="10">
      <t>セイゾウギョウ</t>
    </rPh>
    <phoneticPr fontId="2"/>
  </si>
  <si>
    <t>41 映像・音声・文字情報制作業</t>
    <rPh sb="3" eb="5">
      <t>エイゾウ</t>
    </rPh>
    <rPh sb="6" eb="8">
      <t>オンセイ</t>
    </rPh>
    <rPh sb="9" eb="11">
      <t>モジ</t>
    </rPh>
    <rPh sb="11" eb="13">
      <t>ジョウホウ</t>
    </rPh>
    <rPh sb="13" eb="15">
      <t>セイサク</t>
    </rPh>
    <rPh sb="15" eb="16">
      <t>ギョウ</t>
    </rPh>
    <phoneticPr fontId="2"/>
  </si>
  <si>
    <t>B漁業</t>
    <rPh sb="1" eb="3">
      <t>ギョギョウ</t>
    </rPh>
    <phoneticPr fontId="2"/>
  </si>
  <si>
    <t>D建設業</t>
    <rPh sb="1" eb="4">
      <t>ケンセツギョウ</t>
    </rPh>
    <phoneticPr fontId="2"/>
  </si>
  <si>
    <t>E製造業</t>
    <rPh sb="1" eb="4">
      <t>セイゾウギョウ</t>
    </rPh>
    <phoneticPr fontId="2"/>
  </si>
  <si>
    <t>F電気・ガス・熱供給・水道業</t>
    <rPh sb="1" eb="3">
      <t>デンキ</t>
    </rPh>
    <rPh sb="7" eb="8">
      <t>ネツ</t>
    </rPh>
    <rPh sb="8" eb="10">
      <t>キョウキュウ</t>
    </rPh>
    <rPh sb="11" eb="14">
      <t>スイドウギョウ</t>
    </rPh>
    <phoneticPr fontId="2"/>
  </si>
  <si>
    <t>G情報通信業</t>
    <rPh sb="1" eb="3">
      <t>ジョウホウ</t>
    </rPh>
    <rPh sb="3" eb="5">
      <t>ツウシン</t>
    </rPh>
    <rPh sb="5" eb="6">
      <t>ギョウ</t>
    </rPh>
    <phoneticPr fontId="2"/>
  </si>
  <si>
    <t>Q複合サービス業</t>
    <rPh sb="1" eb="3">
      <t>フクゴウ</t>
    </rPh>
    <rPh sb="7" eb="8">
      <t>ギョウ</t>
    </rPh>
    <phoneticPr fontId="2"/>
  </si>
  <si>
    <t>Rサービス業（他に分類されないもの）</t>
    <rPh sb="5" eb="6">
      <t>ギョウ</t>
    </rPh>
    <rPh sb="7" eb="8">
      <t>ホカ</t>
    </rPh>
    <rPh sb="9" eb="11">
      <t>ブンルイ</t>
    </rPh>
    <phoneticPr fontId="2"/>
  </si>
  <si>
    <t>S公務（他に分類されるものを除く）</t>
    <rPh sb="1" eb="3">
      <t>コウム</t>
    </rPh>
    <rPh sb="4" eb="5">
      <t>ホカ</t>
    </rPh>
    <rPh sb="6" eb="8">
      <t>ブンルイ</t>
    </rPh>
    <rPh sb="14" eb="15">
      <t>ノゾ</t>
    </rPh>
    <phoneticPr fontId="2"/>
  </si>
  <si>
    <t>T分類不能の産業</t>
    <rPh sb="1" eb="3">
      <t>ブンルイ</t>
    </rPh>
    <rPh sb="3" eb="5">
      <t>フノウ</t>
    </rPh>
    <rPh sb="6" eb="8">
      <t>サンギョウ</t>
    </rPh>
    <phoneticPr fontId="2"/>
  </si>
  <si>
    <t>A農業_林業</t>
    <rPh sb="1" eb="3">
      <t>ノウギョウ</t>
    </rPh>
    <rPh sb="4" eb="6">
      <t>リンギョウ</t>
    </rPh>
    <phoneticPr fontId="2"/>
  </si>
  <si>
    <t>C鉱業_採石業_砂利採取業</t>
    <rPh sb="1" eb="3">
      <t>コウギョウ</t>
    </rPh>
    <rPh sb="4" eb="6">
      <t>サイセキ</t>
    </rPh>
    <rPh sb="6" eb="7">
      <t>ギョウ</t>
    </rPh>
    <rPh sb="8" eb="10">
      <t>ジャリ</t>
    </rPh>
    <rPh sb="10" eb="12">
      <t>サイシュ</t>
    </rPh>
    <rPh sb="12" eb="13">
      <t>ギョウ</t>
    </rPh>
    <phoneticPr fontId="2"/>
  </si>
  <si>
    <t>H運輸業_郵便業</t>
    <rPh sb="1" eb="4">
      <t>ウンユギョウ</t>
    </rPh>
    <rPh sb="5" eb="7">
      <t>ユウビン</t>
    </rPh>
    <rPh sb="7" eb="8">
      <t>ギョウ</t>
    </rPh>
    <phoneticPr fontId="2"/>
  </si>
  <si>
    <t>I卸売業_小売業</t>
    <rPh sb="1" eb="4">
      <t>オロシウリギョウ</t>
    </rPh>
    <rPh sb="5" eb="8">
      <t>コウリギョウ</t>
    </rPh>
    <phoneticPr fontId="2"/>
  </si>
  <si>
    <t>J金融業_保険業</t>
    <rPh sb="1" eb="4">
      <t>キンユウギョウ</t>
    </rPh>
    <rPh sb="5" eb="7">
      <t>ホケン</t>
    </rPh>
    <rPh sb="7" eb="8">
      <t>ギョウ</t>
    </rPh>
    <phoneticPr fontId="2"/>
  </si>
  <si>
    <t>K不動産業_物品賃貸業</t>
    <rPh sb="1" eb="4">
      <t>フドウサン</t>
    </rPh>
    <rPh sb="4" eb="5">
      <t>ギョウ</t>
    </rPh>
    <rPh sb="6" eb="8">
      <t>ブッピン</t>
    </rPh>
    <rPh sb="8" eb="11">
      <t>チンタイギョウ</t>
    </rPh>
    <phoneticPr fontId="2"/>
  </si>
  <si>
    <t>L学術研究_専門・技術サービス業</t>
    <rPh sb="1" eb="3">
      <t>ガクジュツ</t>
    </rPh>
    <rPh sb="3" eb="5">
      <t>ケンキュウ</t>
    </rPh>
    <rPh sb="6" eb="8">
      <t>センモン</t>
    </rPh>
    <rPh sb="9" eb="11">
      <t>ギジュツ</t>
    </rPh>
    <rPh sb="15" eb="16">
      <t>ギョウ</t>
    </rPh>
    <phoneticPr fontId="2"/>
  </si>
  <si>
    <t>M宿泊業_飲食サービス業</t>
    <rPh sb="1" eb="3">
      <t>シュクハク</t>
    </rPh>
    <rPh sb="3" eb="4">
      <t>ギョウ</t>
    </rPh>
    <rPh sb="5" eb="7">
      <t>インショク</t>
    </rPh>
    <rPh sb="11" eb="12">
      <t>ギョウ</t>
    </rPh>
    <phoneticPr fontId="2"/>
  </si>
  <si>
    <t>N生活関連サービス業_娯楽業</t>
    <rPh sb="1" eb="3">
      <t>セイカツ</t>
    </rPh>
    <rPh sb="3" eb="5">
      <t>カンレン</t>
    </rPh>
    <rPh sb="9" eb="10">
      <t>ギョウ</t>
    </rPh>
    <rPh sb="11" eb="14">
      <t>ゴラクギョウ</t>
    </rPh>
    <phoneticPr fontId="2"/>
  </si>
  <si>
    <t>O教育_学習支援業</t>
    <rPh sb="1" eb="3">
      <t>キョウイク</t>
    </rPh>
    <rPh sb="4" eb="6">
      <t>ガクシュウ</t>
    </rPh>
    <rPh sb="6" eb="8">
      <t>シエン</t>
    </rPh>
    <rPh sb="8" eb="9">
      <t>ギョウ</t>
    </rPh>
    <phoneticPr fontId="2"/>
  </si>
  <si>
    <t>P医療_福祉</t>
    <rPh sb="1" eb="3">
      <t>イリョウ</t>
    </rPh>
    <rPh sb="4" eb="6">
      <t>フクシ</t>
    </rPh>
    <phoneticPr fontId="2"/>
  </si>
  <si>
    <t>（注）</t>
    <phoneticPr fontId="10"/>
  </si>
  <si>
    <t>合　計</t>
    <rPh sb="0" eb="1">
      <t>ゴウ</t>
    </rPh>
    <rPh sb="2" eb="3">
      <t>ケイ</t>
    </rPh>
    <phoneticPr fontId="10"/>
  </si>
  <si>
    <t>（単位：円）</t>
    <rPh sb="1" eb="3">
      <t>タンイ</t>
    </rPh>
    <rPh sb="4" eb="5">
      <t>エン</t>
    </rPh>
    <phoneticPr fontId="10"/>
  </si>
  <si>
    <t>大分類</t>
    <rPh sb="0" eb="1">
      <t>ダイ</t>
    </rPh>
    <rPh sb="1" eb="3">
      <t>ブンルイ</t>
    </rPh>
    <phoneticPr fontId="2"/>
  </si>
  <si>
    <t>推進場所名称</t>
    <rPh sb="0" eb="2">
      <t>スイシン</t>
    </rPh>
    <rPh sb="2" eb="4">
      <t>バショ</t>
    </rPh>
    <rPh sb="4" eb="6">
      <t>メイショウ</t>
    </rPh>
    <phoneticPr fontId="2"/>
  </si>
  <si>
    <t>88廃棄物処理業</t>
    <rPh sb="2" eb="5">
      <t>ハイキブツ</t>
    </rPh>
    <rPh sb="5" eb="7">
      <t>ショリ</t>
    </rPh>
    <rPh sb="7" eb="8">
      <t>ギョウ</t>
    </rPh>
    <phoneticPr fontId="2"/>
  </si>
  <si>
    <t>90機械等修理業（別掲を除く）</t>
    <rPh sb="2" eb="4">
      <t>キカイ</t>
    </rPh>
    <rPh sb="4" eb="5">
      <t>トウ</t>
    </rPh>
    <rPh sb="5" eb="7">
      <t>シュウリ</t>
    </rPh>
    <rPh sb="7" eb="8">
      <t>ギョウ</t>
    </rPh>
    <rPh sb="9" eb="10">
      <t>ベツ</t>
    </rPh>
    <rPh sb="12" eb="13">
      <t>ノゾ</t>
    </rPh>
    <phoneticPr fontId="2"/>
  </si>
  <si>
    <t>91職業紹介・労働者派遣業</t>
    <rPh sb="2" eb="4">
      <t>ショクギョウ</t>
    </rPh>
    <rPh sb="4" eb="6">
      <t>ショウカイ</t>
    </rPh>
    <rPh sb="7" eb="10">
      <t>ロウドウシャ</t>
    </rPh>
    <rPh sb="10" eb="12">
      <t>ハケン</t>
    </rPh>
    <rPh sb="12" eb="13">
      <t>ギョウ</t>
    </rPh>
    <phoneticPr fontId="2"/>
  </si>
  <si>
    <t>92その他の事業サービス業</t>
    <rPh sb="4" eb="5">
      <t>タ</t>
    </rPh>
    <rPh sb="6" eb="8">
      <t>ジギョウ</t>
    </rPh>
    <rPh sb="12" eb="13">
      <t>ギョウ</t>
    </rPh>
    <phoneticPr fontId="2"/>
  </si>
  <si>
    <t>93政治・経済・文化団体</t>
    <rPh sb="2" eb="4">
      <t>セイジ</t>
    </rPh>
    <rPh sb="5" eb="7">
      <t>ケイザイ</t>
    </rPh>
    <rPh sb="8" eb="10">
      <t>ブンカ</t>
    </rPh>
    <rPh sb="10" eb="12">
      <t>ダンタイ</t>
    </rPh>
    <phoneticPr fontId="2"/>
  </si>
  <si>
    <t>94宗教</t>
    <rPh sb="2" eb="4">
      <t>シュウキョウ</t>
    </rPh>
    <phoneticPr fontId="2"/>
  </si>
  <si>
    <t>95その他のサービス業</t>
    <rPh sb="4" eb="5">
      <t>タ</t>
    </rPh>
    <rPh sb="10" eb="11">
      <t>ギョウ</t>
    </rPh>
    <phoneticPr fontId="2"/>
  </si>
  <si>
    <t>96外国公務</t>
    <rPh sb="2" eb="4">
      <t>ガイコク</t>
    </rPh>
    <rPh sb="4" eb="6">
      <t>コウム</t>
    </rPh>
    <phoneticPr fontId="2"/>
  </si>
  <si>
    <t>Rサービス業_他に分類されないもの</t>
    <rPh sb="5" eb="6">
      <t>ギョウ</t>
    </rPh>
    <rPh sb="7" eb="8">
      <t>ホカ</t>
    </rPh>
    <rPh sb="9" eb="11">
      <t>ブンルイ</t>
    </rPh>
    <phoneticPr fontId="2"/>
  </si>
  <si>
    <t>S公務_他に分類されるものを除く</t>
    <rPh sb="1" eb="3">
      <t>コウム</t>
    </rPh>
    <rPh sb="4" eb="5">
      <t>ホカ</t>
    </rPh>
    <rPh sb="6" eb="8">
      <t>ブンルイ</t>
    </rPh>
    <rPh sb="14" eb="15">
      <t>ノゾ</t>
    </rPh>
    <phoneticPr fontId="2"/>
  </si>
  <si>
    <t>月</t>
    <rPh sb="0" eb="1">
      <t>ツキ</t>
    </rPh>
    <phoneticPr fontId="2"/>
  </si>
  <si>
    <t>27日</t>
    <rPh sb="2" eb="3">
      <t>ヒ</t>
    </rPh>
    <phoneticPr fontId="2"/>
  </si>
  <si>
    <t>28日</t>
    <rPh sb="2" eb="3">
      <t>ヒ</t>
    </rPh>
    <phoneticPr fontId="2"/>
  </si>
  <si>
    <t>2日</t>
    <rPh sb="1" eb="2">
      <t>ヒ</t>
    </rPh>
    <phoneticPr fontId="2"/>
  </si>
  <si>
    <t>3日</t>
    <rPh sb="1" eb="2">
      <t>ヒ</t>
    </rPh>
    <phoneticPr fontId="2"/>
  </si>
  <si>
    <t>4日</t>
    <rPh sb="1" eb="2">
      <t>ヒ</t>
    </rPh>
    <phoneticPr fontId="2"/>
  </si>
  <si>
    <t>1日</t>
    <rPh sb="1" eb="2">
      <t>ヒ</t>
    </rPh>
    <phoneticPr fontId="2"/>
  </si>
  <si>
    <t>推進責任者〒</t>
    <rPh sb="0" eb="2">
      <t>スイシン</t>
    </rPh>
    <rPh sb="2" eb="5">
      <t>セキニンシャ</t>
    </rPh>
    <phoneticPr fontId="2"/>
  </si>
  <si>
    <t>推進責任者住所</t>
    <rPh sb="0" eb="2">
      <t>スイシン</t>
    </rPh>
    <rPh sb="2" eb="5">
      <t>セキニンシャ</t>
    </rPh>
    <rPh sb="5" eb="7">
      <t>ジュウショ</t>
    </rPh>
    <phoneticPr fontId="2"/>
  </si>
  <si>
    <t>資本金・出資金</t>
    <rPh sb="0" eb="3">
      <t>シホンキン</t>
    </rPh>
    <rPh sb="4" eb="7">
      <t>シュッシキン</t>
    </rPh>
    <phoneticPr fontId="2"/>
  </si>
  <si>
    <t>従業員</t>
    <rPh sb="0" eb="3">
      <t>ジュウギョウイン</t>
    </rPh>
    <phoneticPr fontId="2"/>
  </si>
  <si>
    <t>創業年月日</t>
    <rPh sb="0" eb="2">
      <t>ソウギョウ</t>
    </rPh>
    <rPh sb="2" eb="5">
      <t>ネンガッピ</t>
    </rPh>
    <phoneticPr fontId="2"/>
  </si>
  <si>
    <t>設立年月日</t>
    <rPh sb="0" eb="2">
      <t>セツリツ</t>
    </rPh>
    <rPh sb="2" eb="5">
      <t>ネンガッピ</t>
    </rPh>
    <phoneticPr fontId="2"/>
  </si>
  <si>
    <t>交付申請日</t>
    <rPh sb="0" eb="2">
      <t>コウフ</t>
    </rPh>
    <rPh sb="2" eb="4">
      <t>シンセイ</t>
    </rPh>
    <rPh sb="4" eb="5">
      <t>ビ</t>
    </rPh>
    <phoneticPr fontId="2"/>
  </si>
  <si>
    <t>29日</t>
    <rPh sb="2" eb="3">
      <t>ヒ</t>
    </rPh>
    <phoneticPr fontId="2"/>
  </si>
  <si>
    <t>30日</t>
    <rPh sb="2" eb="3">
      <t>ヒ</t>
    </rPh>
    <phoneticPr fontId="2"/>
  </si>
  <si>
    <t>31日</t>
    <rPh sb="2" eb="3">
      <t>ヒ</t>
    </rPh>
    <phoneticPr fontId="2"/>
  </si>
  <si>
    <t>※ 色のついたセルにのみ入力してください（行は適宜挿入してご記入ください）</t>
    <rPh sb="2" eb="3">
      <t>イロ</t>
    </rPh>
    <rPh sb="12" eb="14">
      <t>ニュウリョク</t>
    </rPh>
    <rPh sb="21" eb="22">
      <t>ギョウ</t>
    </rPh>
    <rPh sb="23" eb="25">
      <t>テキギ</t>
    </rPh>
    <rPh sb="25" eb="27">
      <t>ソウニュウ</t>
    </rPh>
    <rPh sb="30" eb="32">
      <t>キニュウ</t>
    </rPh>
    <phoneticPr fontId="10"/>
  </si>
  <si>
    <t>パートナーシップ構築宣言加算</t>
    <rPh sb="8" eb="12">
      <t>コウチクセンゲン</t>
    </rPh>
    <rPh sb="12" eb="14">
      <t>カサン</t>
    </rPh>
    <phoneticPr fontId="2"/>
  </si>
  <si>
    <t>7月</t>
    <rPh sb="1" eb="2">
      <t>ガツ</t>
    </rPh>
    <phoneticPr fontId="2"/>
  </si>
  <si>
    <t>8月</t>
  </si>
  <si>
    <t>経費区分</t>
    <rPh sb="0" eb="2">
      <t>ケイヒ</t>
    </rPh>
    <rPh sb="2" eb="4">
      <t>クブン</t>
    </rPh>
    <phoneticPr fontId="10"/>
  </si>
  <si>
    <t>備考</t>
    <rPh sb="0" eb="2">
      <t>ビコウ</t>
    </rPh>
    <phoneticPr fontId="2"/>
  </si>
  <si>
    <t>(1)店舗等借料</t>
    <rPh sb="3" eb="5">
      <t>テンポ</t>
    </rPh>
    <rPh sb="5" eb="6">
      <t>トウ</t>
    </rPh>
    <rPh sb="6" eb="8">
      <t>シャクリョウ</t>
    </rPh>
    <phoneticPr fontId="10"/>
  </si>
  <si>
    <t>(3)原材料費</t>
    <rPh sb="3" eb="6">
      <t>ゲンザイリョウ</t>
    </rPh>
    <rPh sb="6" eb="7">
      <t>ヒ</t>
    </rPh>
    <phoneticPr fontId="10"/>
  </si>
  <si>
    <t>(5)知的財産権等関連経費</t>
    <rPh sb="3" eb="5">
      <t>チテキ</t>
    </rPh>
    <rPh sb="5" eb="8">
      <t>ザイサンケン</t>
    </rPh>
    <rPh sb="8" eb="9">
      <t>トウ</t>
    </rPh>
    <rPh sb="9" eb="11">
      <t>カンレン</t>
    </rPh>
    <rPh sb="11" eb="13">
      <t>ケイヒ</t>
    </rPh>
    <phoneticPr fontId="10"/>
  </si>
  <si>
    <t>(6)謝金</t>
    <phoneticPr fontId="2"/>
  </si>
  <si>
    <t>(8)外注費
※見積書添付</t>
    <phoneticPr fontId="2"/>
  </si>
  <si>
    <t>(10)マーケティング調査費</t>
    <phoneticPr fontId="2"/>
  </si>
  <si>
    <t>1.申請者が①消費税及び地方消費税の課税事業者の場合→消費税相当額を含まない　②免税事業者及び簡易課税事業者の場合→消費税相当額を含む</t>
    <rPh sb="24" eb="26">
      <t>バアイ</t>
    </rPh>
    <rPh sb="27" eb="30">
      <t>ショウヒゼイ</t>
    </rPh>
    <rPh sb="30" eb="33">
      <t>ソウトウガク</t>
    </rPh>
    <rPh sb="34" eb="35">
      <t>フク</t>
    </rPh>
    <rPh sb="55" eb="57">
      <t>バアイ</t>
    </rPh>
    <rPh sb="58" eb="61">
      <t>ショウヒゼイ</t>
    </rPh>
    <rPh sb="61" eb="64">
      <t>ソウトウガク</t>
    </rPh>
    <rPh sb="65" eb="66">
      <t>フク</t>
    </rPh>
    <phoneticPr fontId="2"/>
  </si>
  <si>
    <t>2.設備費、外注費、委託費、共同研究費を対象経費として計上する場合、見積書(1社分)が必要</t>
    <rPh sb="2" eb="5">
      <t>セツビヒ</t>
    </rPh>
    <rPh sb="6" eb="9">
      <t>ガイチュウヒ</t>
    </rPh>
    <rPh sb="10" eb="13">
      <t>イタクヒ</t>
    </rPh>
    <rPh sb="14" eb="19">
      <t>キョウドウケンキュウヒ</t>
    </rPh>
    <rPh sb="20" eb="24">
      <t>タイショウケイヒ</t>
    </rPh>
    <rPh sb="27" eb="29">
      <t>ケイジョウ</t>
    </rPh>
    <rPh sb="31" eb="33">
      <t>バアイ</t>
    </rPh>
    <rPh sb="34" eb="37">
      <t>ミツモリショ</t>
    </rPh>
    <rPh sb="39" eb="41">
      <t>シャブン</t>
    </rPh>
    <rPh sb="43" eb="45">
      <t>ヒツヨウ</t>
    </rPh>
    <phoneticPr fontId="2"/>
  </si>
  <si>
    <t>(別紙)</t>
    <rPh sb="1" eb="3">
      <t>ベッシ</t>
    </rPh>
    <phoneticPr fontId="10"/>
  </si>
  <si>
    <t>対象事業に要する経費の積算根拠（変更後）</t>
    <rPh sb="0" eb="2">
      <t>タイショウ</t>
    </rPh>
    <rPh sb="2" eb="4">
      <t>ジギョウ</t>
    </rPh>
    <rPh sb="5" eb="6">
      <t>ヨウ</t>
    </rPh>
    <rPh sb="8" eb="10">
      <t>ケイヒ</t>
    </rPh>
    <rPh sb="11" eb="13">
      <t>セキサン</t>
    </rPh>
    <rPh sb="13" eb="15">
      <t>コンキョ</t>
    </rPh>
    <rPh sb="16" eb="18">
      <t>ヘンコウ</t>
    </rPh>
    <rPh sb="18" eb="19">
      <t>ゴ</t>
    </rPh>
    <phoneticPr fontId="10"/>
  </si>
  <si>
    <t>オレンジ色のセルには、「交付決定通知書」に記載された交付決定額を入力</t>
  </si>
  <si>
    <t>変更承認申請額</t>
    <rPh sb="0" eb="2">
      <t>ヘンコウ</t>
    </rPh>
    <rPh sb="2" eb="4">
      <t>ショウニン</t>
    </rPh>
    <rPh sb="4" eb="7">
      <t>シンセイガク</t>
    </rPh>
    <phoneticPr fontId="2"/>
  </si>
  <si>
    <r>
      <t xml:space="preserve">対象事業に
要する経費
</t>
    </r>
    <r>
      <rPr>
        <u/>
        <sz val="12"/>
        <rFont val="ＭＳ 明朝"/>
        <family val="1"/>
        <charset val="128"/>
      </rPr>
      <t>（変更後）</t>
    </r>
    <rPh sb="0" eb="2">
      <t>タイショウ</t>
    </rPh>
    <rPh sb="2" eb="4">
      <t>ジギョウ</t>
    </rPh>
    <rPh sb="13" eb="15">
      <t>ヘンコウ</t>
    </rPh>
    <rPh sb="15" eb="16">
      <t>ゴ</t>
    </rPh>
    <phoneticPr fontId="2"/>
  </si>
  <si>
    <t>(12)共同研究費
※見積書添付
※経費合計の２分の１まで</t>
    <phoneticPr fontId="10"/>
  </si>
  <si>
    <t>(2)設備費
※見積書添付
※情報通信機器は上限あり
【太枠内はデジタル技術活用に係る経費】</t>
    <rPh sb="15" eb="17">
      <t>ジョウホウ</t>
    </rPh>
    <rPh sb="17" eb="19">
      <t>ツウシン</t>
    </rPh>
    <rPh sb="19" eb="21">
      <t>キキ</t>
    </rPh>
    <rPh sb="22" eb="24">
      <t>ジョウゲン</t>
    </rPh>
    <rPh sb="29" eb="31">
      <t>フトワク</t>
    </rPh>
    <rPh sb="31" eb="32">
      <t>ナイ</t>
    </rPh>
    <rPh sb="37" eb="39">
      <t>ギジュツ</t>
    </rPh>
    <rPh sb="39" eb="41">
      <t>カツヨウ</t>
    </rPh>
    <rPh sb="42" eb="43">
      <t>カカ</t>
    </rPh>
    <rPh sb="44" eb="46">
      <t>ケイヒ</t>
    </rPh>
    <phoneticPr fontId="2"/>
  </si>
  <si>
    <t>(4)借料
【太枠内はデジタル技術活用に係る経費】</t>
    <rPh sb="3" eb="5">
      <t>シャクリョウ</t>
    </rPh>
    <phoneticPr fontId="10"/>
  </si>
  <si>
    <t>(7)旅費
※宿泊料に上限あり</t>
    <rPh sb="7" eb="10">
      <t>シュクハクリョウ</t>
    </rPh>
    <rPh sb="11" eb="13">
      <t>ジョウゲン</t>
    </rPh>
    <phoneticPr fontId="2"/>
  </si>
  <si>
    <t>(9)委託費
※見積書添付
※経費合計の２分の１まで
【太枠内はデジタル技術活用に係る経費】</t>
    <rPh sb="3" eb="5">
      <t>イタク</t>
    </rPh>
    <rPh sb="5" eb="6">
      <t>ヒ</t>
    </rPh>
    <rPh sb="8" eb="11">
      <t>ミツモリショ</t>
    </rPh>
    <rPh sb="11" eb="13">
      <t>テンプ</t>
    </rPh>
    <rPh sb="15" eb="17">
      <t>ケイヒ</t>
    </rPh>
    <rPh sb="17" eb="19">
      <t>ゴウケイ</t>
    </rPh>
    <rPh sb="21" eb="22">
      <t>ブン</t>
    </rPh>
    <phoneticPr fontId="10"/>
  </si>
  <si>
    <t>(11)広報費
【太枠内はデジタル技術活用に係る経費】</t>
    <phoneticPr fontId="2"/>
  </si>
  <si>
    <t>経費明細表</t>
    <rPh sb="0" eb="5">
      <t>ケイヒメイサイヒョウ</t>
    </rPh>
    <phoneticPr fontId="2"/>
  </si>
  <si>
    <t>消費税等の取扱</t>
    <rPh sb="0" eb="3">
      <t>ショウヒゼイ</t>
    </rPh>
    <rPh sb="3" eb="4">
      <t>トウ</t>
    </rPh>
    <rPh sb="5" eb="6">
      <t>ト</t>
    </rPh>
    <rPh sb="6" eb="7">
      <t>アツカ</t>
    </rPh>
    <phoneticPr fontId="2"/>
  </si>
  <si>
    <t>採択者名</t>
    <rPh sb="0" eb="2">
      <t>サイタク</t>
    </rPh>
    <rPh sb="2" eb="3">
      <t>シャ</t>
    </rPh>
    <rPh sb="3" eb="4">
      <t>メイ</t>
    </rPh>
    <phoneticPr fontId="2"/>
  </si>
  <si>
    <t>起業支援金交付
決定額</t>
    <rPh sb="2" eb="4">
      <t>シエン</t>
    </rPh>
    <rPh sb="5" eb="7">
      <t>コウフ</t>
    </rPh>
    <rPh sb="8" eb="10">
      <t>ケッテイ</t>
    </rPh>
    <rPh sb="10" eb="11">
      <t>ガク</t>
    </rPh>
    <phoneticPr fontId="10"/>
  </si>
  <si>
    <r>
      <t xml:space="preserve">起業支援金
対象経費
（上限額）
</t>
    </r>
    <r>
      <rPr>
        <u/>
        <sz val="12"/>
        <rFont val="ＭＳ 明朝"/>
        <family val="1"/>
        <charset val="128"/>
      </rPr>
      <t>（変更後）</t>
    </r>
    <rPh sb="2" eb="4">
      <t>シエン</t>
    </rPh>
    <rPh sb="4" eb="5">
      <t>キン</t>
    </rPh>
    <rPh sb="12" eb="15">
      <t>ジョウゲンガク</t>
    </rPh>
    <rPh sb="18" eb="20">
      <t>ヘンコウ</t>
    </rPh>
    <rPh sb="20" eb="21">
      <t>ゴ</t>
    </rPh>
    <phoneticPr fontId="10"/>
  </si>
  <si>
    <t xml:space="preserve"> </t>
    <phoneticPr fontId="2"/>
  </si>
  <si>
    <t>事務局側で入力</t>
    <rPh sb="0" eb="3">
      <t>ジムキョク</t>
    </rPh>
    <rPh sb="3" eb="4">
      <t>ガワ</t>
    </rPh>
    <rPh sb="5" eb="7">
      <t>ニュウリョク</t>
    </rPh>
    <phoneticPr fontId="2"/>
  </si>
  <si>
    <t>岡山県地域課題解決型起業支援金の上限額は</t>
    <rPh sb="0" eb="3">
      <t>オカヤマケン</t>
    </rPh>
    <rPh sb="3" eb="10">
      <t>チイキカダイカイケツカタ</t>
    </rPh>
    <rPh sb="10" eb="15">
      <t>キギョウシエンキン</t>
    </rPh>
    <rPh sb="16" eb="19">
      <t>ジョウゲンガク</t>
    </rPh>
    <phoneticPr fontId="2"/>
  </si>
  <si>
    <t>円です。</t>
    <rPh sb="0" eb="1">
      <t>エン</t>
    </rPh>
    <phoneticPr fontId="2"/>
  </si>
  <si>
    <t>種類</t>
    <rPh sb="0" eb="2">
      <t>シュルイ</t>
    </rPh>
    <phoneticPr fontId="2"/>
  </si>
  <si>
    <t>補助上限額</t>
    <rPh sb="0" eb="2">
      <t>ホジョ</t>
    </rPh>
    <rPh sb="2" eb="5">
      <t>ジョウゲンガク</t>
    </rPh>
    <phoneticPr fontId="2"/>
  </si>
  <si>
    <t>パソコン（タブレット型及び 2in1型 パソコン含む）</t>
    <phoneticPr fontId="2"/>
  </si>
  <si>
    <t>ipadOS又はAndroidタブレット</t>
  </si>
  <si>
    <t>ディスプレイモニター</t>
  </si>
  <si>
    <t>吊り下げ式スクリーン</t>
  </si>
  <si>
    <t>天吊りのプロジェクター</t>
  </si>
  <si>
    <r>
      <t xml:space="preserve">内　　容
</t>
    </r>
    <r>
      <rPr>
        <u/>
        <sz val="12"/>
        <color rgb="FF000000"/>
        <rFont val="ＭＳ 明朝"/>
        <family val="1"/>
        <charset val="128"/>
      </rPr>
      <t>（変更後）</t>
    </r>
    <rPh sb="6" eb="9">
      <t>ヘンコウゴ</t>
    </rPh>
    <phoneticPr fontId="2"/>
  </si>
  <si>
    <t>3.設備費のうち「情報通信機器等」には対象品目ごとに上限額が設定（公募要領P6参照）</t>
    <rPh sb="2" eb="5">
      <t>セツビヒ</t>
    </rPh>
    <rPh sb="9" eb="11">
      <t>ジョウホウ</t>
    </rPh>
    <rPh sb="11" eb="13">
      <t>ツウシン</t>
    </rPh>
    <rPh sb="13" eb="15">
      <t>キキ</t>
    </rPh>
    <rPh sb="15" eb="16">
      <t>トウ</t>
    </rPh>
    <rPh sb="19" eb="21">
      <t>タイショウ</t>
    </rPh>
    <rPh sb="21" eb="23">
      <t>ヒンモク</t>
    </rPh>
    <rPh sb="26" eb="28">
      <t>ジョウゲン</t>
    </rPh>
    <rPh sb="28" eb="29">
      <t>ガク</t>
    </rPh>
    <rPh sb="30" eb="32">
      <t>セッテイ</t>
    </rPh>
    <rPh sb="33" eb="35">
      <t>コウボ</t>
    </rPh>
    <rPh sb="35" eb="37">
      <t>ヨウリョウ</t>
    </rPh>
    <rPh sb="39" eb="41">
      <t>サンショウ</t>
    </rPh>
    <phoneticPr fontId="2"/>
  </si>
  <si>
    <t>4.旅費のうち「宿泊料」は地域により上限額が設定（公募要領P8参照）</t>
    <rPh sb="2" eb="4">
      <t>リョヒ</t>
    </rPh>
    <rPh sb="8" eb="11">
      <t>シュクハクリョウ</t>
    </rPh>
    <rPh sb="13" eb="15">
      <t>チイキ</t>
    </rPh>
    <rPh sb="18" eb="21">
      <t>ジョウゲンガク</t>
    </rPh>
    <rPh sb="22" eb="24">
      <t>セッテイ</t>
    </rPh>
    <rPh sb="25" eb="27">
      <t>コウボ</t>
    </rPh>
    <rPh sb="27" eb="29">
      <t>ヨウリョウ</t>
    </rPh>
    <rPh sb="31" eb="33">
      <t>サンショウ</t>
    </rPh>
    <phoneticPr fontId="2"/>
  </si>
  <si>
    <t>6.上限額がある場合、「起業支援金対象経費」の額には上限額を記入</t>
    <rPh sb="2" eb="4">
      <t>ジョウゲン</t>
    </rPh>
    <rPh sb="4" eb="5">
      <t>ガク</t>
    </rPh>
    <rPh sb="8" eb="10">
      <t>バアイ</t>
    </rPh>
    <rPh sb="12" eb="14">
      <t>キギョウ</t>
    </rPh>
    <rPh sb="14" eb="16">
      <t>シエン</t>
    </rPh>
    <rPh sb="16" eb="17">
      <t>キン</t>
    </rPh>
    <rPh sb="17" eb="19">
      <t>タイショウ</t>
    </rPh>
    <rPh sb="19" eb="21">
      <t>ケイヒ</t>
    </rPh>
    <rPh sb="23" eb="24">
      <t>ガク</t>
    </rPh>
    <rPh sb="26" eb="29">
      <t>ジョウゲンガク</t>
    </rPh>
    <rPh sb="30" eb="32">
      <t>キニュウ</t>
    </rPh>
    <phoneticPr fontId="2"/>
  </si>
  <si>
    <t>5.委託費及び共同研究費は「起業支援金対象経費」の1/2が上限</t>
    <rPh sb="2" eb="4">
      <t>イタク</t>
    </rPh>
    <rPh sb="4" eb="5">
      <t>ヒ</t>
    </rPh>
    <rPh sb="5" eb="6">
      <t>オヨ</t>
    </rPh>
    <rPh sb="7" eb="9">
      <t>キョウドウ</t>
    </rPh>
    <rPh sb="9" eb="11">
      <t>ケンキュウ</t>
    </rPh>
    <rPh sb="11" eb="12">
      <t>ヒ</t>
    </rPh>
    <rPh sb="14" eb="16">
      <t>キギョウ</t>
    </rPh>
    <rPh sb="16" eb="18">
      <t>シエン</t>
    </rPh>
    <rPh sb="18" eb="19">
      <t>キン</t>
    </rPh>
    <rPh sb="19" eb="21">
      <t>タイショウ</t>
    </rPh>
    <rPh sb="21" eb="23">
      <t>ケイヒ</t>
    </rPh>
    <rPh sb="29" eb="31">
      <t>ジョウゲン</t>
    </rPh>
    <phoneticPr fontId="2"/>
  </si>
  <si>
    <t>7.起業支援金交付申請額の上限は2,000千円</t>
    <rPh sb="2" eb="4">
      <t>キギョウ</t>
    </rPh>
    <rPh sb="4" eb="9">
      <t>シエンキンコウフ</t>
    </rPh>
    <rPh sb="9" eb="12">
      <t>シンセイガク</t>
    </rPh>
    <rPh sb="13" eb="15">
      <t>ジョウゲン</t>
    </rPh>
    <rPh sb="21" eb="23">
      <t>センエン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</si>
</sst>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_ ;[Red]\-#,##0\ "/>
    <numFmt numFmtId="177" formatCode="[$-411]ge\.m\.d;@"/>
    <numFmt numFmtId="178" formatCode="#,##0_ "/>
    <numFmt numFmtId="179" formatCode="#,###&quot;円&quot;"/>
  </numFmts>
  <fonts count="24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rgb="FFFF0000"/>
      <name val="Yu Gothic"/>
      <family val="2"/>
      <scheme val="minor"/>
    </font>
    <font>
      <sz val="11"/>
      <name val="Yu Gothic"/>
      <family val="2"/>
      <scheme val="minor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9"/>
      <name val="ＭＳ ゴシック"/>
      <family val="3"/>
      <charset val="128"/>
    </font>
    <font>
      <sz val="12"/>
      <name val="ＭＳ 明朝"/>
      <family val="1"/>
      <charset val="128"/>
    </font>
    <font>
      <sz val="12"/>
      <color rgb="FFFF0000"/>
      <name val="ＭＳ 明朝"/>
      <family val="1"/>
      <charset val="128"/>
    </font>
    <font>
      <sz val="6"/>
      <name val="ＭＳ Ｐゴシック"/>
      <family val="3"/>
      <charset val="128"/>
    </font>
    <font>
      <b/>
      <sz val="12"/>
      <name val="ＭＳ 明朝"/>
      <family val="1"/>
      <charset val="128"/>
    </font>
    <font>
      <sz val="12"/>
      <color indexed="8"/>
      <name val="ＭＳ 明朝"/>
      <family val="1"/>
      <charset val="128"/>
    </font>
    <font>
      <b/>
      <sz val="14"/>
      <name val="ＭＳ 明朝"/>
      <family val="1"/>
      <charset val="128"/>
    </font>
    <font>
      <b/>
      <sz val="11"/>
      <color rgb="FF0000FF"/>
      <name val="ＭＳ 明朝"/>
      <family val="1"/>
      <charset val="128"/>
    </font>
    <font>
      <b/>
      <sz val="18"/>
      <name val="ＭＳ 明朝"/>
      <family val="1"/>
      <charset val="128"/>
    </font>
    <font>
      <sz val="16"/>
      <name val="ＭＳ 明朝"/>
      <family val="1"/>
      <charset val="128"/>
    </font>
    <font>
      <b/>
      <sz val="16"/>
      <name val="ＭＳ 明朝"/>
      <family val="1"/>
      <charset val="128"/>
    </font>
    <font>
      <sz val="11"/>
      <color rgb="FFFF0000"/>
      <name val="Yu Gothic"/>
      <family val="3"/>
      <charset val="128"/>
      <scheme val="minor"/>
    </font>
    <font>
      <sz val="11"/>
      <color theme="1"/>
      <name val="Yu Gothic"/>
      <family val="3"/>
      <charset val="128"/>
      <scheme val="minor"/>
    </font>
    <font>
      <sz val="14"/>
      <color theme="1"/>
      <name val="ＭＳ 明朝"/>
      <family val="1"/>
      <charset val="128"/>
    </font>
    <font>
      <u/>
      <sz val="12"/>
      <name val="ＭＳ 明朝"/>
      <family val="1"/>
      <charset val="128"/>
    </font>
    <font>
      <sz val="14"/>
      <color rgb="FFFF0000"/>
      <name val="ＭＳ 明朝"/>
      <family val="1"/>
      <charset val="128"/>
    </font>
    <font>
      <u/>
      <sz val="12"/>
      <color rgb="FF000000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</fills>
  <borders count="5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dotted">
        <color indexed="64"/>
      </bottom>
      <diagonal/>
    </border>
    <border>
      <left style="thick">
        <color indexed="64"/>
      </left>
      <right style="thin">
        <color indexed="64"/>
      </right>
      <top/>
      <bottom style="dotted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dotted">
        <color indexed="64"/>
      </top>
      <bottom style="thick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dotted">
        <color indexed="64"/>
      </bottom>
      <diagonal/>
    </border>
    <border>
      <left/>
      <right style="thick">
        <color indexed="64"/>
      </right>
      <top/>
      <bottom style="dotted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ck">
        <color indexed="64"/>
      </right>
      <top style="dotted">
        <color indexed="64"/>
      </top>
      <bottom style="thick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7">
    <xf numFmtId="0" fontId="0" fillId="0" borderId="0"/>
    <xf numFmtId="38" fontId="1" fillId="0" borderId="0" applyFont="0" applyFill="0" applyBorder="0" applyAlignment="0" applyProtection="0">
      <alignment vertical="center"/>
    </xf>
    <xf numFmtId="0" fontId="5" fillId="0" borderId="0"/>
    <xf numFmtId="38" fontId="7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7" fillId="0" borderId="0"/>
    <xf numFmtId="0" fontId="5" fillId="0" borderId="0">
      <alignment vertical="center"/>
    </xf>
  </cellStyleXfs>
  <cellXfs count="138">
    <xf numFmtId="0" fontId="0" fillId="0" borderId="0" xfId="0"/>
    <xf numFmtId="0" fontId="0" fillId="0" borderId="0" xfId="0" applyAlignment="1">
      <alignment horizontal="center" shrinkToFit="1"/>
    </xf>
    <xf numFmtId="0" fontId="0" fillId="0" borderId="0" xfId="0" applyAlignment="1">
      <alignment shrinkToFit="1"/>
    </xf>
    <xf numFmtId="0" fontId="0" fillId="0" borderId="1" xfId="0" applyBorder="1" applyAlignment="1">
      <alignment shrinkToFit="1"/>
    </xf>
    <xf numFmtId="0" fontId="0" fillId="2" borderId="1" xfId="0" applyFill="1" applyBorder="1" applyAlignment="1">
      <alignment horizontal="center" shrinkToFit="1"/>
    </xf>
    <xf numFmtId="38" fontId="0" fillId="2" borderId="1" xfId="1" applyFont="1" applyFill="1" applyBorder="1" applyAlignment="1">
      <alignment horizontal="center" shrinkToFit="1"/>
    </xf>
    <xf numFmtId="38" fontId="0" fillId="0" borderId="1" xfId="1" applyFont="1" applyBorder="1" applyAlignment="1">
      <alignment shrinkToFit="1"/>
    </xf>
    <xf numFmtId="38" fontId="0" fillId="0" borderId="0" xfId="1" applyFont="1" applyAlignment="1">
      <alignment shrinkToFit="1"/>
    </xf>
    <xf numFmtId="0" fontId="3" fillId="0" borderId="0" xfId="0" applyFont="1"/>
    <xf numFmtId="0" fontId="0" fillId="0" borderId="0" xfId="0" applyAlignment="1">
      <alignment horizontal="left"/>
    </xf>
    <xf numFmtId="0" fontId="4" fillId="0" borderId="0" xfId="0" applyFont="1"/>
    <xf numFmtId="0" fontId="6" fillId="0" borderId="0" xfId="2" applyFont="1" applyAlignment="1">
      <alignment vertical="center"/>
    </xf>
    <xf numFmtId="38" fontId="6" fillId="0" borderId="0" xfId="3" applyFont="1" applyFill="1" applyAlignment="1">
      <alignment vertical="center"/>
    </xf>
    <xf numFmtId="0" fontId="8" fillId="0" borderId="0" xfId="2" applyFont="1" applyAlignment="1">
      <alignment vertical="center"/>
    </xf>
    <xf numFmtId="38" fontId="8" fillId="0" borderId="0" xfId="3" applyFont="1" applyFill="1" applyAlignment="1">
      <alignment vertical="center"/>
    </xf>
    <xf numFmtId="0" fontId="8" fillId="0" borderId="0" xfId="5" applyFont="1" applyAlignment="1">
      <alignment vertical="center"/>
    </xf>
    <xf numFmtId="0" fontId="8" fillId="0" borderId="0" xfId="2" applyFont="1" applyAlignment="1">
      <alignment horizontal="center" vertical="center"/>
    </xf>
    <xf numFmtId="176" fontId="8" fillId="0" borderId="7" xfId="3" applyNumberFormat="1" applyFont="1" applyFill="1" applyBorder="1" applyAlignment="1">
      <alignment horizontal="right" vertical="center"/>
    </xf>
    <xf numFmtId="176" fontId="8" fillId="0" borderId="9" xfId="3" applyNumberFormat="1" applyFont="1" applyFill="1" applyBorder="1" applyAlignment="1">
      <alignment horizontal="right" vertical="center"/>
    </xf>
    <xf numFmtId="0" fontId="13" fillId="0" borderId="0" xfId="5" applyFont="1" applyAlignment="1">
      <alignment horizontal="center" vertical="center"/>
    </xf>
    <xf numFmtId="0" fontId="14" fillId="0" borderId="0" xfId="5" applyFont="1" applyAlignment="1">
      <alignment horizontal="left" vertical="center"/>
    </xf>
    <xf numFmtId="0" fontId="16" fillId="0" borderId="0" xfId="2" applyFont="1" applyAlignment="1">
      <alignment vertical="center"/>
    </xf>
    <xf numFmtId="38" fontId="17" fillId="0" borderId="0" xfId="3" applyFont="1" applyFill="1" applyAlignment="1">
      <alignment vertical="center"/>
    </xf>
    <xf numFmtId="0" fontId="16" fillId="0" borderId="0" xfId="5" applyFont="1" applyAlignment="1">
      <alignment vertical="center"/>
    </xf>
    <xf numFmtId="0" fontId="12" fillId="3" borderId="9" xfId="2" applyFont="1" applyFill="1" applyBorder="1" applyAlignment="1" applyProtection="1">
      <alignment horizontal="left" vertical="center" wrapText="1"/>
      <protection locked="0"/>
    </xf>
    <xf numFmtId="0" fontId="12" fillId="3" borderId="7" xfId="2" applyFont="1" applyFill="1" applyBorder="1" applyAlignment="1" applyProtection="1">
      <alignment horizontal="left" vertical="center" wrapText="1"/>
      <protection locked="0"/>
    </xf>
    <xf numFmtId="0" fontId="18" fillId="0" borderId="0" xfId="0" applyFont="1"/>
    <xf numFmtId="0" fontId="12" fillId="3" borderId="15" xfId="2" applyFont="1" applyFill="1" applyBorder="1" applyAlignment="1" applyProtection="1">
      <alignment horizontal="left" vertical="center" wrapText="1"/>
      <protection locked="0"/>
    </xf>
    <xf numFmtId="0" fontId="19" fillId="0" borderId="0" xfId="0" applyFont="1" applyAlignment="1">
      <alignment shrinkToFit="1"/>
    </xf>
    <xf numFmtId="9" fontId="0" fillId="0" borderId="1" xfId="1" applyNumberFormat="1" applyFont="1" applyBorder="1" applyAlignment="1">
      <alignment shrinkToFit="1"/>
    </xf>
    <xf numFmtId="177" fontId="0" fillId="0" borderId="1" xfId="0" applyNumberFormat="1" applyBorder="1" applyAlignment="1">
      <alignment shrinkToFit="1"/>
    </xf>
    <xf numFmtId="178" fontId="0" fillId="2" borderId="1" xfId="0" applyNumberFormat="1" applyFill="1" applyBorder="1" applyAlignment="1">
      <alignment horizontal="center" shrinkToFit="1"/>
    </xf>
    <xf numFmtId="178" fontId="0" fillId="0" borderId="1" xfId="0" applyNumberFormat="1" applyBorder="1" applyAlignment="1">
      <alignment shrinkToFit="1"/>
    </xf>
    <xf numFmtId="178" fontId="0" fillId="0" borderId="0" xfId="0" applyNumberFormat="1" applyAlignment="1">
      <alignment shrinkToFit="1"/>
    </xf>
    <xf numFmtId="0" fontId="8" fillId="0" borderId="2" xfId="2" applyFont="1" applyBorder="1" applyAlignment="1">
      <alignment horizontal="right" vertical="center"/>
    </xf>
    <xf numFmtId="0" fontId="12" fillId="3" borderId="8" xfId="2" applyFont="1" applyFill="1" applyBorder="1" applyAlignment="1" applyProtection="1">
      <alignment horizontal="left" vertical="center" wrapText="1"/>
      <protection locked="0"/>
    </xf>
    <xf numFmtId="0" fontId="12" fillId="3" borderId="21" xfId="2" applyFont="1" applyFill="1" applyBorder="1" applyAlignment="1" applyProtection="1">
      <alignment horizontal="left" vertical="center" wrapText="1"/>
      <protection locked="0"/>
    </xf>
    <xf numFmtId="176" fontId="8" fillId="0" borderId="22" xfId="3" applyNumberFormat="1" applyFont="1" applyFill="1" applyBorder="1" applyAlignment="1">
      <alignment horizontal="right" vertical="center"/>
    </xf>
    <xf numFmtId="0" fontId="12" fillId="3" borderId="23" xfId="2" applyFont="1" applyFill="1" applyBorder="1" applyAlignment="1" applyProtection="1">
      <alignment horizontal="left" vertical="center" wrapText="1"/>
      <protection locked="0"/>
    </xf>
    <xf numFmtId="0" fontId="12" fillId="3" borderId="24" xfId="2" applyFont="1" applyFill="1" applyBorder="1" applyAlignment="1" applyProtection="1">
      <alignment horizontal="left" vertical="center" wrapText="1"/>
      <protection locked="0"/>
    </xf>
    <xf numFmtId="0" fontId="12" fillId="3" borderId="25" xfId="2" applyFont="1" applyFill="1" applyBorder="1" applyAlignment="1" applyProtection="1">
      <alignment horizontal="left" vertical="center" wrapText="1"/>
      <protection locked="0"/>
    </xf>
    <xf numFmtId="176" fontId="8" fillId="0" borderId="25" xfId="3" applyNumberFormat="1" applyFont="1" applyFill="1" applyBorder="1" applyAlignment="1">
      <alignment horizontal="right" vertical="center"/>
    </xf>
    <xf numFmtId="0" fontId="12" fillId="3" borderId="29" xfId="2" applyFont="1" applyFill="1" applyBorder="1" applyAlignment="1" applyProtection="1">
      <alignment horizontal="left" vertical="center" wrapText="1"/>
      <protection locked="0"/>
    </xf>
    <xf numFmtId="176" fontId="8" fillId="0" borderId="29" xfId="3" applyNumberFormat="1" applyFont="1" applyFill="1" applyBorder="1" applyAlignment="1">
      <alignment horizontal="right" vertical="center"/>
    </xf>
    <xf numFmtId="0" fontId="12" fillId="3" borderId="6" xfId="2" applyFont="1" applyFill="1" applyBorder="1" applyAlignment="1" applyProtection="1">
      <alignment horizontal="left" vertical="center" wrapText="1"/>
      <protection locked="0"/>
    </xf>
    <xf numFmtId="0" fontId="12" fillId="3" borderId="30" xfId="2" applyFont="1" applyFill="1" applyBorder="1" applyAlignment="1" applyProtection="1">
      <alignment horizontal="left" vertical="center" wrapText="1"/>
      <protection locked="0"/>
    </xf>
    <xf numFmtId="176" fontId="8" fillId="0" borderId="26" xfId="3" applyNumberFormat="1" applyFont="1" applyFill="1" applyBorder="1" applyAlignment="1">
      <alignment horizontal="right" vertical="center"/>
    </xf>
    <xf numFmtId="0" fontId="12" fillId="3" borderId="26" xfId="2" applyFont="1" applyFill="1" applyBorder="1" applyAlignment="1" applyProtection="1">
      <alignment horizontal="left" vertical="center" wrapText="1"/>
      <protection locked="0"/>
    </xf>
    <xf numFmtId="38" fontId="13" fillId="0" borderId="0" xfId="3" applyFont="1" applyFill="1" applyAlignment="1">
      <alignment horizontal="right" vertical="center"/>
    </xf>
    <xf numFmtId="0" fontId="9" fillId="0" borderId="0" xfId="5" applyFont="1" applyAlignment="1">
      <alignment vertical="center" wrapText="1"/>
    </xf>
    <xf numFmtId="0" fontId="9" fillId="0" borderId="16" xfId="5" applyFont="1" applyBorder="1" applyAlignment="1">
      <alignment vertical="center"/>
    </xf>
    <xf numFmtId="0" fontId="8" fillId="0" borderId="0" xfId="6" applyFont="1" applyAlignment="1">
      <alignment horizontal="left" vertical="center"/>
    </xf>
    <xf numFmtId="0" fontId="11" fillId="0" borderId="0" xfId="2" applyFont="1" applyAlignment="1">
      <alignment vertical="center"/>
    </xf>
    <xf numFmtId="38" fontId="16" fillId="0" borderId="0" xfId="3" applyFont="1" applyFill="1" applyBorder="1" applyAlignment="1">
      <alignment vertical="center" shrinkToFit="1"/>
    </xf>
    <xf numFmtId="38" fontId="17" fillId="0" borderId="0" xfId="3" applyFont="1" applyFill="1" applyBorder="1" applyAlignment="1">
      <alignment vertical="center"/>
    </xf>
    <xf numFmtId="0" fontId="15" fillId="0" borderId="0" xfId="5" applyFont="1" applyAlignment="1">
      <alignment horizontal="center" vertical="center"/>
    </xf>
    <xf numFmtId="0" fontId="20" fillId="0" borderId="1" xfId="5" applyFont="1" applyBorder="1" applyAlignment="1">
      <alignment vertical="center"/>
    </xf>
    <xf numFmtId="0" fontId="6" fillId="3" borderId="1" xfId="2" applyFont="1" applyFill="1" applyBorder="1" applyAlignment="1">
      <alignment vertical="center"/>
    </xf>
    <xf numFmtId="176" fontId="8" fillId="0" borderId="9" xfId="3" applyNumberFormat="1" applyFont="1" applyFill="1" applyBorder="1" applyAlignment="1" applyProtection="1">
      <alignment horizontal="right" vertical="center"/>
    </xf>
    <xf numFmtId="176" fontId="8" fillId="0" borderId="29" xfId="3" applyNumberFormat="1" applyFont="1" applyFill="1" applyBorder="1" applyAlignment="1" applyProtection="1">
      <alignment horizontal="right" vertical="center"/>
    </xf>
    <xf numFmtId="176" fontId="8" fillId="0" borderId="7" xfId="3" applyNumberFormat="1" applyFont="1" applyFill="1" applyBorder="1" applyAlignment="1" applyProtection="1">
      <alignment horizontal="right" vertical="center"/>
    </xf>
    <xf numFmtId="176" fontId="8" fillId="0" borderId="25" xfId="3" applyNumberFormat="1" applyFont="1" applyFill="1" applyBorder="1" applyAlignment="1" applyProtection="1">
      <alignment horizontal="right" vertical="center"/>
    </xf>
    <xf numFmtId="176" fontId="8" fillId="0" borderId="22" xfId="3" applyNumberFormat="1" applyFont="1" applyFill="1" applyBorder="1" applyAlignment="1" applyProtection="1">
      <alignment horizontal="right" vertical="center"/>
    </xf>
    <xf numFmtId="176" fontId="8" fillId="0" borderId="8" xfId="3" applyNumberFormat="1" applyFont="1" applyFill="1" applyBorder="1" applyAlignment="1" applyProtection="1">
      <alignment horizontal="right" vertical="center"/>
    </xf>
    <xf numFmtId="176" fontId="8" fillId="0" borderId="26" xfId="3" applyNumberFormat="1" applyFont="1" applyFill="1" applyBorder="1" applyAlignment="1" applyProtection="1">
      <alignment horizontal="right" vertical="center"/>
    </xf>
    <xf numFmtId="176" fontId="8" fillId="0" borderId="15" xfId="3" applyNumberFormat="1" applyFont="1" applyFill="1" applyBorder="1" applyAlignment="1" applyProtection="1">
      <alignment horizontal="right" vertical="center"/>
    </xf>
    <xf numFmtId="179" fontId="11" fillId="0" borderId="6" xfId="3" applyNumberFormat="1" applyFont="1" applyFill="1" applyBorder="1" applyAlignment="1">
      <alignment vertical="center"/>
    </xf>
    <xf numFmtId="179" fontId="11" fillId="0" borderId="47" xfId="3" applyNumberFormat="1" applyFont="1" applyFill="1" applyBorder="1" applyAlignment="1">
      <alignment vertical="center"/>
    </xf>
    <xf numFmtId="179" fontId="11" fillId="4" borderId="47" xfId="3" applyNumberFormat="1" applyFont="1" applyFill="1" applyBorder="1" applyAlignment="1">
      <alignment horizontal="center" vertical="center"/>
    </xf>
    <xf numFmtId="38" fontId="8" fillId="0" borderId="48" xfId="1" applyFont="1" applyBorder="1" applyAlignment="1">
      <alignment horizontal="center" vertical="center"/>
    </xf>
    <xf numFmtId="0" fontId="8" fillId="0" borderId="49" xfId="2" applyFont="1" applyBorder="1" applyAlignment="1">
      <alignment horizontal="center" vertical="center"/>
    </xf>
    <xf numFmtId="0" fontId="8" fillId="0" borderId="50" xfId="2" applyFont="1" applyBorder="1" applyAlignment="1">
      <alignment horizontal="center" vertical="center"/>
    </xf>
    <xf numFmtId="0" fontId="8" fillId="0" borderId="51" xfId="2" applyFont="1" applyBorder="1" applyAlignment="1">
      <alignment horizontal="left" vertical="center"/>
    </xf>
    <xf numFmtId="38" fontId="8" fillId="0" borderId="52" xfId="1" applyFont="1" applyBorder="1" applyAlignment="1">
      <alignment horizontal="center" vertical="center"/>
    </xf>
    <xf numFmtId="0" fontId="8" fillId="0" borderId="53" xfId="2" applyFont="1" applyBorder="1" applyAlignment="1">
      <alignment horizontal="left" vertical="center"/>
    </xf>
    <xf numFmtId="38" fontId="8" fillId="0" borderId="54" xfId="1" applyFont="1" applyBorder="1" applyAlignment="1">
      <alignment horizontal="center" vertical="center"/>
    </xf>
    <xf numFmtId="0" fontId="8" fillId="0" borderId="0" xfId="2" applyFont="1" applyAlignment="1">
      <alignment horizontal="right" vertical="center"/>
    </xf>
    <xf numFmtId="176" fontId="8" fillId="3" borderId="0" xfId="3" applyNumberFormat="1" applyFont="1" applyFill="1" applyBorder="1" applyAlignment="1" applyProtection="1">
      <alignment horizontal="right" vertical="center"/>
    </xf>
    <xf numFmtId="176" fontId="11" fillId="3" borderId="0" xfId="3" applyNumberFormat="1" applyFont="1" applyFill="1" applyBorder="1" applyAlignment="1">
      <alignment vertical="center"/>
    </xf>
    <xf numFmtId="0" fontId="8" fillId="0" borderId="0" xfId="2" applyFont="1" applyAlignment="1">
      <alignment horizontal="center" vertical="center"/>
    </xf>
    <xf numFmtId="0" fontId="22" fillId="0" borderId="0" xfId="5" applyFont="1" applyAlignment="1">
      <alignment horizontal="left" vertical="center"/>
    </xf>
    <xf numFmtId="0" fontId="22" fillId="0" borderId="0" xfId="5" applyFont="1" applyAlignment="1">
      <alignment horizontal="left" vertical="center" wrapText="1"/>
    </xf>
    <xf numFmtId="0" fontId="8" fillId="0" borderId="0" xfId="6" applyFont="1" applyAlignment="1">
      <alignment horizontal="left" vertical="center"/>
    </xf>
    <xf numFmtId="0" fontId="8" fillId="0" borderId="5" xfId="2" applyFont="1" applyBorder="1" applyAlignment="1">
      <alignment horizontal="center" vertical="center"/>
    </xf>
    <xf numFmtId="0" fontId="8" fillId="0" borderId="6" xfId="2" applyFont="1" applyBorder="1" applyAlignment="1">
      <alignment horizontal="center" vertical="center"/>
    </xf>
    <xf numFmtId="38" fontId="8" fillId="0" borderId="12" xfId="3" applyFont="1" applyFill="1" applyBorder="1" applyAlignment="1">
      <alignment horizontal="center" vertical="center" wrapText="1"/>
    </xf>
    <xf numFmtId="38" fontId="8" fillId="0" borderId="13" xfId="3" applyFont="1" applyFill="1" applyBorder="1" applyAlignment="1">
      <alignment horizontal="center" vertical="center" wrapText="1"/>
    </xf>
    <xf numFmtId="0" fontId="6" fillId="0" borderId="27" xfId="2" applyFont="1" applyBorder="1" applyAlignment="1">
      <alignment horizontal="left" vertical="center" wrapText="1"/>
    </xf>
    <xf numFmtId="0" fontId="6" fillId="0" borderId="28" xfId="2" applyFont="1" applyBorder="1" applyAlignment="1">
      <alignment horizontal="left" vertical="center" wrapText="1"/>
    </xf>
    <xf numFmtId="0" fontId="6" fillId="0" borderId="31" xfId="2" applyFont="1" applyBorder="1" applyAlignment="1">
      <alignment horizontal="left" vertical="center" wrapText="1"/>
    </xf>
    <xf numFmtId="0" fontId="6" fillId="0" borderId="32" xfId="2" applyFont="1" applyBorder="1" applyAlignment="1">
      <alignment horizontal="left" vertical="center"/>
    </xf>
    <xf numFmtId="0" fontId="6" fillId="0" borderId="5" xfId="2" applyFont="1" applyBorder="1" applyAlignment="1">
      <alignment horizontal="left" vertical="center" wrapText="1"/>
    </xf>
    <xf numFmtId="0" fontId="6" fillId="0" borderId="6" xfId="2" applyFont="1" applyBorder="1" applyAlignment="1">
      <alignment horizontal="left" vertical="center"/>
    </xf>
    <xf numFmtId="0" fontId="17" fillId="0" borderId="3" xfId="2" applyFont="1" applyBorder="1" applyAlignment="1">
      <alignment horizontal="center" vertical="center"/>
    </xf>
    <xf numFmtId="0" fontId="17" fillId="0" borderId="4" xfId="2" applyFont="1" applyBorder="1" applyAlignment="1">
      <alignment horizontal="center" vertical="center"/>
    </xf>
    <xf numFmtId="38" fontId="8" fillId="0" borderId="5" xfId="3" applyFont="1" applyFill="1" applyBorder="1" applyAlignment="1">
      <alignment horizontal="center" vertical="center" wrapText="1"/>
    </xf>
    <xf numFmtId="38" fontId="8" fillId="0" borderId="6" xfId="3" applyFont="1" applyFill="1" applyBorder="1" applyAlignment="1">
      <alignment horizontal="center" vertical="center" wrapText="1"/>
    </xf>
    <xf numFmtId="0" fontId="6" fillId="0" borderId="6" xfId="2" applyFont="1" applyBorder="1" applyAlignment="1">
      <alignment horizontal="left" vertical="center" wrapText="1"/>
    </xf>
    <xf numFmtId="0" fontId="20" fillId="0" borderId="8" xfId="0" applyFont="1" applyBorder="1" applyAlignment="1">
      <alignment horizontal="left" vertical="center" wrapText="1"/>
    </xf>
    <xf numFmtId="0" fontId="20" fillId="0" borderId="8" xfId="0" applyFont="1" applyBorder="1" applyAlignment="1">
      <alignment horizontal="left" vertical="center"/>
    </xf>
    <xf numFmtId="0" fontId="20" fillId="0" borderId="6" xfId="0" applyFont="1" applyBorder="1" applyAlignment="1">
      <alignment horizontal="left" vertical="center"/>
    </xf>
    <xf numFmtId="0" fontId="6" fillId="0" borderId="8" xfId="2" applyFont="1" applyBorder="1" applyAlignment="1">
      <alignment horizontal="left" vertical="center"/>
    </xf>
    <xf numFmtId="0" fontId="8" fillId="0" borderId="0" xfId="6" applyFont="1" applyAlignment="1">
      <alignment horizontal="left" vertical="center" wrapText="1"/>
    </xf>
    <xf numFmtId="38" fontId="13" fillId="0" borderId="0" xfId="3" applyFont="1" applyFill="1" applyAlignment="1">
      <alignment horizontal="right" vertical="center"/>
    </xf>
    <xf numFmtId="0" fontId="6" fillId="0" borderId="11" xfId="2" applyFont="1" applyBorder="1" applyAlignment="1">
      <alignment horizontal="left" vertical="center" wrapText="1"/>
    </xf>
    <xf numFmtId="0" fontId="8" fillId="0" borderId="18" xfId="2" applyFont="1" applyBorder="1" applyAlignment="1">
      <alignment horizontal="left" vertical="center" wrapText="1"/>
    </xf>
    <xf numFmtId="0" fontId="6" fillId="0" borderId="11" xfId="2" applyFont="1" applyBorder="1" applyAlignment="1">
      <alignment horizontal="left" vertical="center"/>
    </xf>
    <xf numFmtId="0" fontId="6" fillId="0" borderId="10" xfId="2" applyFont="1" applyBorder="1" applyAlignment="1">
      <alignment horizontal="left" vertical="center"/>
    </xf>
    <xf numFmtId="38" fontId="8" fillId="0" borderId="14" xfId="3" applyFont="1" applyFill="1" applyBorder="1" applyAlignment="1">
      <alignment horizontal="center" vertical="center" wrapText="1"/>
    </xf>
    <xf numFmtId="0" fontId="6" fillId="0" borderId="8" xfId="2" applyFont="1" applyBorder="1" applyAlignment="1">
      <alignment horizontal="left" vertical="center" wrapText="1"/>
    </xf>
    <xf numFmtId="0" fontId="6" fillId="0" borderId="16" xfId="2" applyFont="1" applyBorder="1" applyAlignment="1">
      <alignment horizontal="left" vertical="center" wrapText="1"/>
    </xf>
    <xf numFmtId="0" fontId="6" fillId="0" borderId="17" xfId="2" applyFont="1" applyBorder="1" applyAlignment="1">
      <alignment horizontal="left" vertical="center" wrapText="1"/>
    </xf>
    <xf numFmtId="0" fontId="20" fillId="0" borderId="9" xfId="0" applyFont="1" applyBorder="1" applyAlignment="1">
      <alignment horizontal="left" vertical="center" wrapText="1"/>
    </xf>
    <xf numFmtId="0" fontId="20" fillId="0" borderId="15" xfId="0" applyFont="1" applyBorder="1" applyAlignment="1">
      <alignment horizontal="left" vertical="center"/>
    </xf>
    <xf numFmtId="0" fontId="20" fillId="0" borderId="33" xfId="0" applyFont="1" applyBorder="1" applyAlignment="1">
      <alignment horizontal="left" vertical="center"/>
    </xf>
    <xf numFmtId="0" fontId="20" fillId="0" borderId="34" xfId="0" applyFont="1" applyBorder="1" applyAlignment="1">
      <alignment horizontal="left" vertical="center"/>
    </xf>
    <xf numFmtId="0" fontId="15" fillId="0" borderId="0" xfId="5" applyFont="1" applyAlignment="1">
      <alignment horizontal="center" vertical="center"/>
    </xf>
    <xf numFmtId="0" fontId="8" fillId="0" borderId="2" xfId="2" applyFont="1" applyBorder="1" applyAlignment="1">
      <alignment horizontal="right" vertical="center"/>
    </xf>
    <xf numFmtId="0" fontId="8" fillId="0" borderId="5" xfId="2" applyFont="1" applyBorder="1" applyAlignment="1">
      <alignment horizontal="center" vertical="center" wrapText="1"/>
    </xf>
    <xf numFmtId="0" fontId="8" fillId="0" borderId="6" xfId="2" applyFont="1" applyBorder="1" applyAlignment="1">
      <alignment horizontal="center" vertical="center" wrapText="1"/>
    </xf>
    <xf numFmtId="0" fontId="12" fillId="0" borderId="5" xfId="2" applyFont="1" applyBorder="1" applyAlignment="1">
      <alignment horizontal="center" vertical="center" wrapText="1"/>
    </xf>
    <xf numFmtId="0" fontId="12" fillId="0" borderId="6" xfId="2" applyFont="1" applyBorder="1" applyAlignment="1">
      <alignment horizontal="center" vertical="center" wrapText="1"/>
    </xf>
    <xf numFmtId="176" fontId="8" fillId="3" borderId="35" xfId="3" applyNumberFormat="1" applyFont="1" applyFill="1" applyBorder="1" applyAlignment="1" applyProtection="1">
      <alignment horizontal="left" vertical="center"/>
    </xf>
    <xf numFmtId="176" fontId="8" fillId="3" borderId="36" xfId="3" applyNumberFormat="1" applyFont="1" applyFill="1" applyBorder="1" applyAlignment="1" applyProtection="1">
      <alignment horizontal="left" vertical="center"/>
    </xf>
    <xf numFmtId="176" fontId="8" fillId="3" borderId="37" xfId="3" applyNumberFormat="1" applyFont="1" applyFill="1" applyBorder="1" applyAlignment="1" applyProtection="1">
      <alignment horizontal="left" vertical="center"/>
    </xf>
    <xf numFmtId="176" fontId="8" fillId="3" borderId="38" xfId="3" applyNumberFormat="1" applyFont="1" applyFill="1" applyBorder="1" applyAlignment="1" applyProtection="1">
      <alignment horizontal="left" vertical="center"/>
    </xf>
    <xf numFmtId="176" fontId="8" fillId="3" borderId="39" xfId="3" applyNumberFormat="1" applyFont="1" applyFill="1" applyBorder="1" applyAlignment="1" applyProtection="1">
      <alignment horizontal="left" vertical="center"/>
    </xf>
    <xf numFmtId="176" fontId="8" fillId="3" borderId="40" xfId="3" applyNumberFormat="1" applyFont="1" applyFill="1" applyBorder="1" applyAlignment="1" applyProtection="1">
      <alignment horizontal="left" vertical="center"/>
    </xf>
    <xf numFmtId="176" fontId="8" fillId="3" borderId="41" xfId="3" applyNumberFormat="1" applyFont="1" applyFill="1" applyBorder="1" applyAlignment="1" applyProtection="1">
      <alignment horizontal="left" vertical="center"/>
    </xf>
    <xf numFmtId="176" fontId="8" fillId="3" borderId="42" xfId="3" applyNumberFormat="1" applyFont="1" applyFill="1" applyBorder="1" applyAlignment="1" applyProtection="1">
      <alignment horizontal="left" vertical="center"/>
    </xf>
    <xf numFmtId="176" fontId="8" fillId="3" borderId="43" xfId="3" applyNumberFormat="1" applyFont="1" applyFill="1" applyBorder="1" applyAlignment="1" applyProtection="1">
      <alignment horizontal="left" vertical="center"/>
    </xf>
    <xf numFmtId="176" fontId="8" fillId="3" borderId="44" xfId="3" applyNumberFormat="1" applyFont="1" applyFill="1" applyBorder="1" applyAlignment="1" applyProtection="1">
      <alignment horizontal="left" vertical="center"/>
    </xf>
    <xf numFmtId="176" fontId="8" fillId="3" borderId="19" xfId="3" applyNumberFormat="1" applyFont="1" applyFill="1" applyBorder="1" applyAlignment="1" applyProtection="1">
      <alignment horizontal="left" vertical="center"/>
    </xf>
    <xf numFmtId="176" fontId="8" fillId="3" borderId="45" xfId="3" applyNumberFormat="1" applyFont="1" applyFill="1" applyBorder="1" applyAlignment="1" applyProtection="1">
      <alignment horizontal="left" vertical="center"/>
    </xf>
    <xf numFmtId="176" fontId="8" fillId="3" borderId="46" xfId="3" applyNumberFormat="1" applyFont="1" applyFill="1" applyBorder="1" applyAlignment="1" applyProtection="1">
      <alignment horizontal="left" vertical="center"/>
    </xf>
    <xf numFmtId="176" fontId="8" fillId="3" borderId="20" xfId="3" applyNumberFormat="1" applyFont="1" applyFill="1" applyBorder="1" applyAlignment="1" applyProtection="1">
      <alignment horizontal="left" vertical="center"/>
    </xf>
    <xf numFmtId="176" fontId="11" fillId="3" borderId="4" xfId="3" applyNumberFormat="1" applyFont="1" applyFill="1" applyBorder="1" applyAlignment="1">
      <alignment horizontal="left" vertical="center"/>
    </xf>
    <xf numFmtId="179" fontId="11" fillId="0" borderId="6" xfId="3" applyNumberFormat="1" applyFont="1" applyFill="1" applyBorder="1" applyAlignment="1">
      <alignment horizontal="right" vertical="center"/>
    </xf>
  </cellXfs>
  <cellStyles count="7">
    <cellStyle name="桁区切り" xfId="1" builtinId="6"/>
    <cellStyle name="桁区切り 2" xfId="3"/>
    <cellStyle name="桁区切り 3" xfId="4"/>
    <cellStyle name="標準" xfId="0" builtinId="0"/>
    <cellStyle name="標準 2" xfId="5"/>
    <cellStyle name="標準 2 2" xfId="6"/>
    <cellStyle name="標準_２００３年経営革新補助金申請書" xfId="2"/>
  </cellStyles>
  <dxfs count="10">
    <dxf>
      <font>
        <b/>
        <i val="0"/>
        <color rgb="FFFF000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C00000"/>
      </font>
    </dxf>
    <dxf>
      <font>
        <b/>
        <i val="0"/>
      </font>
      <fill>
        <patternFill>
          <f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C00000"/>
      </font>
    </dxf>
  </dxfs>
  <tableStyles count="0" defaultTableStyle="TableStyleMedium2" defaultPivotStyle="PivotStyleLight16"/>
  <colors>
    <mruColors>
      <color rgb="FF0000FF"/>
      <color rgb="FFCCFFFF"/>
      <color rgb="FFFF99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488157</xdr:colOff>
      <xdr:row>6</xdr:row>
      <xdr:rowOff>11907</xdr:rowOff>
    </xdr:from>
    <xdr:to>
      <xdr:col>9</xdr:col>
      <xdr:colOff>4357687</xdr:colOff>
      <xdr:row>10</xdr:row>
      <xdr:rowOff>79375</xdr:rowOff>
    </xdr:to>
    <xdr:sp macro="" textlink="">
      <xdr:nvSpPr>
        <xdr:cNvPr id="3" name="四角形: 角を丸くする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15132845" y="1512095"/>
          <a:ext cx="5083967" cy="1186655"/>
        </a:xfrm>
        <a:prstGeom prst="roundRect">
          <a:avLst/>
        </a:prstGeom>
        <a:solidFill>
          <a:schemeClr val="accent1">
            <a:lumMod val="40000"/>
            <a:lumOff val="60000"/>
          </a:schemeClr>
        </a:solidFill>
        <a:ln>
          <a:solidFill>
            <a:schemeClr val="accent1">
              <a:lumMod val="40000"/>
              <a:lumOff val="6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800" b="1">
              <a:solidFill>
                <a:srgbClr val="FF0000"/>
              </a:solidFill>
            </a:rPr>
            <a:t>※</a:t>
          </a:r>
          <a:r>
            <a:rPr kumimoji="1" lang="ja-JP" altLang="en-US" sz="1800" b="1">
              <a:solidFill>
                <a:srgbClr val="FF0000"/>
              </a:solidFill>
            </a:rPr>
            <a:t>注意</a:t>
          </a:r>
          <a:r>
            <a:rPr kumimoji="1" lang="en-US" altLang="ja-JP" sz="1800" b="1">
              <a:solidFill>
                <a:srgbClr val="FF0000"/>
              </a:solidFill>
            </a:rPr>
            <a:t>※</a:t>
          </a:r>
        </a:p>
        <a:p>
          <a:pPr algn="l"/>
          <a:r>
            <a:rPr kumimoji="1" lang="ja-JP" altLang="en-US" sz="1800" b="1" u="sng">
              <a:solidFill>
                <a:sysClr val="windowText" lastClr="000000"/>
              </a:solidFill>
            </a:rPr>
            <a:t>入力できるのは色のついたセルのみです。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Y32"/>
  <sheetViews>
    <sheetView workbookViewId="0">
      <selection activeCell="A5" sqref="A5"/>
    </sheetView>
  </sheetViews>
  <sheetFormatPr defaultRowHeight="18.75"/>
  <cols>
    <col min="3" max="3" width="36.125" customWidth="1"/>
    <col min="4" max="4" width="9" style="9" customWidth="1"/>
  </cols>
  <sheetData>
    <row r="1" spans="1:25" s="8" customFormat="1">
      <c r="A1" s="8" t="s">
        <v>167</v>
      </c>
      <c r="B1" s="8" t="s">
        <v>40</v>
      </c>
      <c r="C1" s="8" t="s">
        <v>39</v>
      </c>
      <c r="D1" s="8" t="s">
        <v>141</v>
      </c>
      <c r="E1" s="8" t="s">
        <v>132</v>
      </c>
      <c r="F1" s="8" t="s">
        <v>142</v>
      </c>
      <c r="G1" s="8" t="s">
        <v>133</v>
      </c>
      <c r="H1" s="8" t="s">
        <v>134</v>
      </c>
      <c r="I1" s="8" t="s">
        <v>135</v>
      </c>
      <c r="J1" s="8" t="s">
        <v>136</v>
      </c>
      <c r="K1" s="8" t="s">
        <v>143</v>
      </c>
      <c r="L1" s="8" t="s">
        <v>144</v>
      </c>
      <c r="M1" s="8" t="s">
        <v>145</v>
      </c>
      <c r="N1" s="8" t="s">
        <v>146</v>
      </c>
      <c r="O1" s="8" t="s">
        <v>147</v>
      </c>
      <c r="P1" s="8" t="s">
        <v>148</v>
      </c>
      <c r="Q1" s="8" t="s">
        <v>149</v>
      </c>
      <c r="R1" s="8" t="s">
        <v>150</v>
      </c>
      <c r="S1" s="8" t="s">
        <v>151</v>
      </c>
      <c r="T1" s="8" t="s">
        <v>137</v>
      </c>
      <c r="U1" s="8" t="s">
        <v>138</v>
      </c>
      <c r="V1" s="8" t="s">
        <v>139</v>
      </c>
      <c r="W1" s="8" t="s">
        <v>140</v>
      </c>
      <c r="Y1" s="26"/>
    </row>
    <row r="2" spans="1:25">
      <c r="A2" t="s">
        <v>186</v>
      </c>
      <c r="B2" t="s">
        <v>173</v>
      </c>
      <c r="C2" s="10" t="s">
        <v>141</v>
      </c>
      <c r="D2" s="9" t="s">
        <v>41</v>
      </c>
      <c r="E2" s="9" t="s">
        <v>44</v>
      </c>
      <c r="F2" s="9" t="s">
        <v>45</v>
      </c>
      <c r="G2" s="9" t="s">
        <v>46</v>
      </c>
      <c r="H2" s="9" t="s">
        <v>49</v>
      </c>
      <c r="I2" s="9" t="s">
        <v>71</v>
      </c>
      <c r="J2" s="9" t="s">
        <v>75</v>
      </c>
      <c r="K2" s="9" t="s">
        <v>79</v>
      </c>
      <c r="L2" s="9" t="s">
        <v>87</v>
      </c>
      <c r="M2" s="9" t="s">
        <v>99</v>
      </c>
      <c r="N2" s="9" t="s">
        <v>105</v>
      </c>
      <c r="O2" s="9" t="s">
        <v>108</v>
      </c>
      <c r="P2" s="9" t="s">
        <v>112</v>
      </c>
      <c r="Q2" s="9" t="s">
        <v>115</v>
      </c>
      <c r="R2" s="9" t="s">
        <v>118</v>
      </c>
      <c r="S2" s="9" t="s">
        <v>120</v>
      </c>
      <c r="T2" s="9" t="s">
        <v>123</v>
      </c>
      <c r="U2" s="9" t="s">
        <v>157</v>
      </c>
      <c r="V2" s="9" t="s">
        <v>126</v>
      </c>
      <c r="W2" s="9" t="s">
        <v>128</v>
      </c>
      <c r="X2" s="9"/>
      <c r="Y2" s="9"/>
    </row>
    <row r="3" spans="1:25">
      <c r="A3" t="s">
        <v>187</v>
      </c>
      <c r="B3" t="s">
        <v>170</v>
      </c>
      <c r="C3" s="10" t="s">
        <v>132</v>
      </c>
      <c r="D3" s="9" t="s">
        <v>42</v>
      </c>
      <c r="E3" s="9" t="s">
        <v>43</v>
      </c>
      <c r="G3" s="9" t="s">
        <v>47</v>
      </c>
      <c r="H3" s="9" t="s">
        <v>50</v>
      </c>
      <c r="I3" s="9" t="s">
        <v>72</v>
      </c>
      <c r="J3" s="9" t="s">
        <v>76</v>
      </c>
      <c r="K3" s="9" t="s">
        <v>80</v>
      </c>
      <c r="L3" s="9" t="s">
        <v>88</v>
      </c>
      <c r="M3" s="9" t="s">
        <v>100</v>
      </c>
      <c r="N3" s="9" t="s">
        <v>106</v>
      </c>
      <c r="O3" s="9" t="s">
        <v>109</v>
      </c>
      <c r="P3" s="9" t="s">
        <v>113</v>
      </c>
      <c r="Q3" s="9" t="s">
        <v>116</v>
      </c>
      <c r="R3" s="9" t="s">
        <v>119</v>
      </c>
      <c r="S3" s="9" t="s">
        <v>121</v>
      </c>
      <c r="T3" s="9" t="s">
        <v>124</v>
      </c>
      <c r="U3" s="9" t="s">
        <v>125</v>
      </c>
      <c r="V3" s="9" t="s">
        <v>127</v>
      </c>
      <c r="W3" s="9"/>
      <c r="X3" s="9"/>
      <c r="Y3" s="9"/>
    </row>
    <row r="4" spans="1:25">
      <c r="B4" t="s">
        <v>171</v>
      </c>
      <c r="C4" s="10" t="s">
        <v>142</v>
      </c>
      <c r="G4" s="9" t="s">
        <v>48</v>
      </c>
      <c r="H4" s="9" t="s">
        <v>51</v>
      </c>
      <c r="I4" s="9" t="s">
        <v>73</v>
      </c>
      <c r="J4" s="9" t="s">
        <v>77</v>
      </c>
      <c r="K4" s="9" t="s">
        <v>81</v>
      </c>
      <c r="L4" s="9" t="s">
        <v>89</v>
      </c>
      <c r="M4" s="9" t="s">
        <v>101</v>
      </c>
      <c r="N4" s="9" t="s">
        <v>107</v>
      </c>
      <c r="O4" s="9" t="s">
        <v>110</v>
      </c>
      <c r="P4" s="9" t="s">
        <v>114</v>
      </c>
      <c r="Q4" s="9" t="s">
        <v>117</v>
      </c>
      <c r="S4" s="9" t="s">
        <v>122</v>
      </c>
      <c r="U4" t="s">
        <v>158</v>
      </c>
      <c r="X4" s="9"/>
    </row>
    <row r="5" spans="1:25">
      <c r="B5" t="s">
        <v>172</v>
      </c>
      <c r="C5" s="10" t="s">
        <v>133</v>
      </c>
      <c r="H5" s="9" t="s">
        <v>52</v>
      </c>
      <c r="I5" s="9" t="s">
        <v>74</v>
      </c>
      <c r="J5" s="9" t="s">
        <v>78</v>
      </c>
      <c r="K5" s="9" t="s">
        <v>82</v>
      </c>
      <c r="L5" s="9" t="s">
        <v>90</v>
      </c>
      <c r="M5" s="9" t="s">
        <v>102</v>
      </c>
      <c r="O5" s="9" t="s">
        <v>111</v>
      </c>
      <c r="U5" t="s">
        <v>159</v>
      </c>
      <c r="X5" s="9"/>
    </row>
    <row r="6" spans="1:25">
      <c r="B6" t="s">
        <v>17</v>
      </c>
      <c r="C6" s="10" t="s">
        <v>134</v>
      </c>
      <c r="H6" s="9" t="s">
        <v>53</v>
      </c>
      <c r="J6" s="9" t="s">
        <v>131</v>
      </c>
      <c r="K6" s="9" t="s">
        <v>84</v>
      </c>
      <c r="L6" s="9" t="s">
        <v>91</v>
      </c>
      <c r="M6" s="9" t="s">
        <v>103</v>
      </c>
      <c r="U6" t="s">
        <v>160</v>
      </c>
      <c r="X6" s="9"/>
    </row>
    <row r="7" spans="1:25">
      <c r="B7" t="s">
        <v>18</v>
      </c>
      <c r="C7" s="10" t="s">
        <v>135</v>
      </c>
      <c r="H7" s="9" t="s">
        <v>129</v>
      </c>
      <c r="K7" s="9" t="s">
        <v>83</v>
      </c>
      <c r="L7" s="9" t="s">
        <v>92</v>
      </c>
      <c r="M7" s="9" t="s">
        <v>104</v>
      </c>
      <c r="U7" t="s">
        <v>161</v>
      </c>
      <c r="X7" s="9"/>
    </row>
    <row r="8" spans="1:25">
      <c r="B8" t="s">
        <v>19</v>
      </c>
      <c r="C8" s="10" t="s">
        <v>136</v>
      </c>
      <c r="H8" s="9" t="s">
        <v>54</v>
      </c>
      <c r="K8" s="9" t="s">
        <v>85</v>
      </c>
      <c r="L8" s="9" t="s">
        <v>93</v>
      </c>
      <c r="U8" t="s">
        <v>162</v>
      </c>
      <c r="X8" s="9"/>
    </row>
    <row r="9" spans="1:25">
      <c r="B9" t="s">
        <v>20</v>
      </c>
      <c r="C9" s="10" t="s">
        <v>143</v>
      </c>
      <c r="H9" s="9" t="s">
        <v>55</v>
      </c>
      <c r="K9" s="9" t="s">
        <v>86</v>
      </c>
      <c r="L9" s="9" t="s">
        <v>94</v>
      </c>
      <c r="U9" t="s">
        <v>163</v>
      </c>
      <c r="X9" s="9"/>
    </row>
    <row r="10" spans="1:25">
      <c r="B10" t="s">
        <v>21</v>
      </c>
      <c r="C10" s="10" t="s">
        <v>144</v>
      </c>
      <c r="H10" s="9" t="s">
        <v>56</v>
      </c>
      <c r="L10" s="9" t="s">
        <v>95</v>
      </c>
      <c r="U10" t="s">
        <v>164</v>
      </c>
      <c r="X10" s="9"/>
    </row>
    <row r="11" spans="1:25">
      <c r="B11" t="s">
        <v>22</v>
      </c>
      <c r="C11" s="10" t="s">
        <v>145</v>
      </c>
      <c r="H11" s="9" t="s">
        <v>57</v>
      </c>
      <c r="L11" s="9" t="s">
        <v>96</v>
      </c>
    </row>
    <row r="12" spans="1:25">
      <c r="B12" t="s">
        <v>23</v>
      </c>
      <c r="C12" s="10" t="s">
        <v>146</v>
      </c>
      <c r="H12" s="9" t="s">
        <v>58</v>
      </c>
      <c r="L12" s="9" t="s">
        <v>97</v>
      </c>
    </row>
    <row r="13" spans="1:25">
      <c r="B13" t="s">
        <v>24</v>
      </c>
      <c r="C13" s="10" t="s">
        <v>147</v>
      </c>
      <c r="H13" s="9" t="s">
        <v>59</v>
      </c>
      <c r="L13" s="9" t="s">
        <v>98</v>
      </c>
    </row>
    <row r="14" spans="1:25">
      <c r="B14" t="s">
        <v>25</v>
      </c>
      <c r="C14" s="10" t="s">
        <v>148</v>
      </c>
      <c r="H14" s="9" t="s">
        <v>60</v>
      </c>
    </row>
    <row r="15" spans="1:25">
      <c r="B15" t="s">
        <v>26</v>
      </c>
      <c r="C15" s="10" t="s">
        <v>149</v>
      </c>
      <c r="H15" s="9" t="s">
        <v>61</v>
      </c>
    </row>
    <row r="16" spans="1:25">
      <c r="B16" t="s">
        <v>27</v>
      </c>
      <c r="C16" s="10" t="s">
        <v>150</v>
      </c>
      <c r="H16" s="9" t="s">
        <v>62</v>
      </c>
    </row>
    <row r="17" spans="2:8">
      <c r="B17" t="s">
        <v>28</v>
      </c>
      <c r="C17" s="10" t="s">
        <v>151</v>
      </c>
      <c r="H17" s="9" t="s">
        <v>63</v>
      </c>
    </row>
    <row r="18" spans="2:8">
      <c r="B18" t="s">
        <v>29</v>
      </c>
      <c r="C18" s="10" t="s">
        <v>137</v>
      </c>
      <c r="H18" s="9" t="s">
        <v>64</v>
      </c>
    </row>
    <row r="19" spans="2:8">
      <c r="B19" t="s">
        <v>30</v>
      </c>
      <c r="C19" s="10" t="s">
        <v>165</v>
      </c>
      <c r="H19" s="9" t="s">
        <v>65</v>
      </c>
    </row>
    <row r="20" spans="2:8">
      <c r="B20" t="s">
        <v>31</v>
      </c>
      <c r="C20" s="10" t="s">
        <v>166</v>
      </c>
      <c r="H20" s="9" t="s">
        <v>66</v>
      </c>
    </row>
    <row r="21" spans="2:8">
      <c r="B21" t="s">
        <v>32</v>
      </c>
      <c r="C21" s="10" t="s">
        <v>140</v>
      </c>
      <c r="H21" s="9" t="s">
        <v>67</v>
      </c>
    </row>
    <row r="22" spans="2:8">
      <c r="B22" t="s">
        <v>33</v>
      </c>
      <c r="H22" s="9" t="s">
        <v>68</v>
      </c>
    </row>
    <row r="23" spans="2:8">
      <c r="B23" t="s">
        <v>34</v>
      </c>
      <c r="H23" s="9" t="s">
        <v>69</v>
      </c>
    </row>
    <row r="24" spans="2:8">
      <c r="B24" t="s">
        <v>35</v>
      </c>
      <c r="H24" s="9" t="s">
        <v>70</v>
      </c>
    </row>
    <row r="25" spans="2:8">
      <c r="B25" t="s">
        <v>36</v>
      </c>
      <c r="H25" s="9" t="s">
        <v>130</v>
      </c>
    </row>
    <row r="26" spans="2:8">
      <c r="B26" t="s">
        <v>37</v>
      </c>
    </row>
    <row r="27" spans="2:8">
      <c r="B27" t="s">
        <v>38</v>
      </c>
    </row>
    <row r="28" spans="2:8">
      <c r="B28" t="s">
        <v>168</v>
      </c>
    </row>
    <row r="29" spans="2:8">
      <c r="B29" t="s">
        <v>169</v>
      </c>
    </row>
    <row r="30" spans="2:8">
      <c r="B30" t="s">
        <v>181</v>
      </c>
    </row>
    <row r="31" spans="2:8">
      <c r="B31" t="s">
        <v>182</v>
      </c>
    </row>
    <row r="32" spans="2:8">
      <c r="B32" t="s">
        <v>183</v>
      </c>
    </row>
  </sheetData>
  <phoneticPr fontId="2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A16"/>
  <sheetViews>
    <sheetView topLeftCell="L1" workbookViewId="0">
      <selection activeCell="A5" sqref="A5"/>
    </sheetView>
  </sheetViews>
  <sheetFormatPr defaultColWidth="9" defaultRowHeight="18.75"/>
  <cols>
    <col min="1" max="1" width="5.875" style="2" customWidth="1"/>
    <col min="2" max="2" width="27" style="2" customWidth="1"/>
    <col min="3" max="3" width="21.375" style="2" customWidth="1"/>
    <col min="4" max="4" width="9" style="2"/>
    <col min="5" max="5" width="24.625" style="2" customWidth="1"/>
    <col min="6" max="8" width="15.625" style="2" customWidth="1"/>
    <col min="9" max="9" width="9" style="2" customWidth="1"/>
    <col min="10" max="10" width="24.625" style="2" customWidth="1"/>
    <col min="11" max="15" width="15.625" style="2" customWidth="1"/>
    <col min="16" max="17" width="10.625" style="2" customWidth="1"/>
    <col min="18" max="18" width="10.625" style="33" customWidth="1"/>
    <col min="19" max="21" width="10.625" style="2" customWidth="1"/>
    <col min="22" max="23" width="15.625" style="2" customWidth="1"/>
    <col min="24" max="26" width="15.625" style="7" customWidth="1"/>
    <col min="27" max="27" width="18.25" style="2" customWidth="1"/>
    <col min="28" max="16384" width="9" style="2"/>
  </cols>
  <sheetData>
    <row r="1" spans="1:27" s="1" customFormat="1">
      <c r="A1" s="4" t="s">
        <v>0</v>
      </c>
      <c r="B1" s="4" t="s">
        <v>1</v>
      </c>
      <c r="C1" s="4" t="s">
        <v>180</v>
      </c>
      <c r="D1" s="4" t="s">
        <v>4</v>
      </c>
      <c r="E1" s="4" t="s">
        <v>5</v>
      </c>
      <c r="F1" s="4" t="s">
        <v>2</v>
      </c>
      <c r="G1" s="4" t="s">
        <v>3</v>
      </c>
      <c r="H1" s="4" t="s">
        <v>156</v>
      </c>
      <c r="I1" s="4" t="s">
        <v>8</v>
      </c>
      <c r="J1" s="4" t="s">
        <v>9</v>
      </c>
      <c r="K1" s="4" t="s">
        <v>6</v>
      </c>
      <c r="L1" s="4" t="s">
        <v>7</v>
      </c>
      <c r="M1" s="4" t="s">
        <v>174</v>
      </c>
      <c r="N1" s="4" t="s">
        <v>175</v>
      </c>
      <c r="O1" s="4" t="s">
        <v>10</v>
      </c>
      <c r="P1" s="4" t="s">
        <v>11</v>
      </c>
      <c r="Q1" s="4" t="s">
        <v>12</v>
      </c>
      <c r="R1" s="31" t="s">
        <v>176</v>
      </c>
      <c r="S1" s="4" t="s">
        <v>177</v>
      </c>
      <c r="T1" s="4" t="s">
        <v>178</v>
      </c>
      <c r="U1" s="4" t="s">
        <v>179</v>
      </c>
      <c r="V1" s="4" t="s">
        <v>155</v>
      </c>
      <c r="W1" s="4" t="s">
        <v>13</v>
      </c>
      <c r="X1" s="5" t="s">
        <v>16</v>
      </c>
      <c r="Y1" s="5" t="s">
        <v>15</v>
      </c>
      <c r="Z1" s="5" t="s">
        <v>14</v>
      </c>
      <c r="AA1" s="5" t="s">
        <v>185</v>
      </c>
    </row>
    <row r="2" spans="1:27">
      <c r="A2" s="3"/>
      <c r="B2" s="3" t="e">
        <f>#REF!</f>
        <v>#REF!</v>
      </c>
      <c r="C2" s="3" t="e">
        <f>#REF!&amp;#REF!&amp;#REF!</f>
        <v>#REF!</v>
      </c>
      <c r="D2" s="3" t="e">
        <f>#REF!</f>
        <v>#REF!</v>
      </c>
      <c r="E2" s="3" t="e">
        <f>#REF!</f>
        <v>#REF!</v>
      </c>
      <c r="F2" s="3" t="e">
        <f>#REF!</f>
        <v>#REF!</v>
      </c>
      <c r="G2" s="3" t="e">
        <f>#REF!</f>
        <v>#REF!</v>
      </c>
      <c r="H2" s="3" t="e">
        <f>#REF!</f>
        <v>#REF!</v>
      </c>
      <c r="I2" s="3" t="e">
        <f>#REF!</f>
        <v>#REF!</v>
      </c>
      <c r="J2" s="3" t="e">
        <f>#REF!</f>
        <v>#REF!</v>
      </c>
      <c r="K2" s="3" t="e">
        <f>#REF!</f>
        <v>#REF!</v>
      </c>
      <c r="L2" s="3" t="e">
        <f>#REF!</f>
        <v>#REF!</v>
      </c>
      <c r="M2" s="3" t="e">
        <f>#REF!</f>
        <v>#REF!</v>
      </c>
      <c r="N2" s="3" t="e">
        <f>#REF!</f>
        <v>#REF!</v>
      </c>
      <c r="O2" s="3" t="e">
        <f>#REF!</f>
        <v>#REF!</v>
      </c>
      <c r="P2" s="3" t="e">
        <f>#REF!</f>
        <v>#REF!</v>
      </c>
      <c r="Q2" s="3" t="e">
        <f>#REF!</f>
        <v>#REF!</v>
      </c>
      <c r="R2" s="32" t="e">
        <f>#REF!</f>
        <v>#REF!</v>
      </c>
      <c r="S2" s="3" t="e">
        <f>#REF!</f>
        <v>#REF!</v>
      </c>
      <c r="T2" s="30" t="e">
        <f>#REF!</f>
        <v>#REF!</v>
      </c>
      <c r="U2" s="30" t="e">
        <f>#REF!</f>
        <v>#REF!</v>
      </c>
      <c r="V2" s="3" t="e">
        <f>#REF!</f>
        <v>#REF!</v>
      </c>
      <c r="W2" s="3" t="e">
        <f>#REF!</f>
        <v>#REF!</v>
      </c>
      <c r="X2" s="6">
        <f>別紙!C47</f>
        <v>0</v>
      </c>
      <c r="Y2" s="6" t="e">
        <f>#REF!</f>
        <v>#REF!</v>
      </c>
      <c r="Z2" s="6" t="e">
        <f>#REF!</f>
        <v>#REF!</v>
      </c>
      <c r="AA2" s="29" t="e">
        <f>IF(#REF!=TRUE,"申告あり","申告なし")</f>
        <v>#REF!</v>
      </c>
    </row>
    <row r="8" spans="1:27">
      <c r="B8" s="28"/>
      <c r="C8" s="28"/>
    </row>
    <row r="9" spans="1:27">
      <c r="B9" s="28"/>
      <c r="C9" s="28"/>
    </row>
    <row r="10" spans="1:27">
      <c r="B10" s="28"/>
      <c r="C10" s="28"/>
    </row>
    <row r="11" spans="1:27">
      <c r="B11" s="28"/>
      <c r="C11" s="28"/>
    </row>
    <row r="12" spans="1:27">
      <c r="B12" s="28"/>
      <c r="C12" s="28"/>
    </row>
    <row r="13" spans="1:27">
      <c r="B13" s="28"/>
      <c r="C13" s="28"/>
    </row>
    <row r="14" spans="1:27">
      <c r="B14" s="28"/>
      <c r="C14" s="28"/>
    </row>
    <row r="15" spans="1:27">
      <c r="B15" s="28"/>
      <c r="C15" s="28"/>
    </row>
    <row r="16" spans="1:27">
      <c r="B16" s="28"/>
      <c r="C16" s="28"/>
    </row>
  </sheetData>
  <phoneticPr fontId="2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Q58"/>
  <sheetViews>
    <sheetView showZeros="0" tabSelected="1" view="pageBreakPreview" zoomScale="70" zoomScaleNormal="85" zoomScaleSheetLayoutView="70" workbookViewId="0">
      <pane xSplit="1" ySplit="11" topLeftCell="B17" activePane="bottomRight" state="frozen"/>
      <selection activeCell="I2" sqref="I2"/>
      <selection pane="topRight" activeCell="I2" sqref="I2"/>
      <selection pane="bottomLeft" activeCell="I2" sqref="I2"/>
      <selection pane="bottomRight"/>
    </sheetView>
  </sheetViews>
  <sheetFormatPr defaultColWidth="8.875" defaultRowHeight="22.15" customHeight="1"/>
  <cols>
    <col min="1" max="1" width="31.5" style="11" customWidth="1"/>
    <col min="2" max="2" width="43.375" style="11" customWidth="1"/>
    <col min="3" max="6" width="18.625" style="12" customWidth="1"/>
    <col min="7" max="7" width="42.75" style="11" customWidth="1"/>
    <col min="8" max="8" width="13.375" style="11" customWidth="1"/>
    <col min="9" max="9" width="11.375" style="11" customWidth="1"/>
    <col min="10" max="10" width="59.875" style="11" bestFit="1" customWidth="1"/>
    <col min="11" max="11" width="13" style="11" bestFit="1" customWidth="1"/>
    <col min="12" max="13" width="8.875" style="11"/>
    <col min="14" max="14" width="11.75" style="11" bestFit="1" customWidth="1"/>
    <col min="15" max="15" width="8.875" style="11"/>
    <col min="16" max="16" width="11.75" style="11" bestFit="1" customWidth="1"/>
    <col min="17" max="16384" width="8.875" style="11"/>
  </cols>
  <sheetData>
    <row r="1" spans="1:17" s="21" customFormat="1" ht="20.100000000000001" customHeight="1">
      <c r="A1" s="23" t="s">
        <v>198</v>
      </c>
      <c r="C1" s="22"/>
      <c r="D1" s="22"/>
      <c r="E1" s="53"/>
      <c r="F1" s="53"/>
      <c r="G1" s="53"/>
      <c r="H1" s="53"/>
    </row>
    <row r="2" spans="1:17" s="21" customFormat="1" ht="20.100000000000001" customHeight="1">
      <c r="A2" s="23"/>
      <c r="C2" s="22"/>
      <c r="D2" s="22"/>
      <c r="E2" s="22"/>
      <c r="F2" s="22"/>
      <c r="G2" s="54"/>
      <c r="H2" s="54"/>
    </row>
    <row r="3" spans="1:17" s="21" customFormat="1" ht="20.100000000000001" customHeight="1">
      <c r="A3" s="56" t="s">
        <v>211</v>
      </c>
      <c r="B3" s="57"/>
      <c r="C3" s="22"/>
      <c r="D3" s="22"/>
      <c r="E3" s="22"/>
      <c r="F3" s="22"/>
      <c r="G3" s="54"/>
      <c r="H3" s="54"/>
    </row>
    <row r="4" spans="1:17" s="21" customFormat="1" ht="20.100000000000001" customHeight="1">
      <c r="A4" s="56" t="s">
        <v>210</v>
      </c>
      <c r="B4" s="57"/>
      <c r="C4" s="22"/>
      <c r="D4" s="22"/>
      <c r="E4" s="22"/>
      <c r="F4" s="22"/>
      <c r="G4" s="54"/>
      <c r="H4" s="54"/>
    </row>
    <row r="5" spans="1:17" s="21" customFormat="1" ht="20.100000000000001" customHeight="1">
      <c r="C5" s="22"/>
      <c r="D5" s="103"/>
      <c r="E5" s="103"/>
      <c r="F5" s="48"/>
    </row>
    <row r="6" spans="1:17" ht="20.100000000000001" customHeight="1">
      <c r="A6" s="116" t="s">
        <v>199</v>
      </c>
      <c r="B6" s="116"/>
      <c r="C6" s="116"/>
      <c r="D6" s="116"/>
      <c r="E6" s="116"/>
      <c r="F6" s="116"/>
      <c r="G6" s="116"/>
      <c r="H6" s="55"/>
    </row>
    <row r="7" spans="1:17" ht="20.100000000000001" customHeight="1">
      <c r="A7" s="19"/>
      <c r="B7" s="19"/>
      <c r="C7" s="19"/>
      <c r="D7" s="19"/>
      <c r="E7" s="19"/>
      <c r="F7" s="19"/>
    </row>
    <row r="8" spans="1:17" ht="20.100000000000001" customHeight="1">
      <c r="A8" s="20" t="s">
        <v>184</v>
      </c>
      <c r="B8" s="19"/>
      <c r="C8" s="19"/>
      <c r="D8" s="19"/>
      <c r="E8" s="19"/>
      <c r="F8" s="19"/>
    </row>
    <row r="9" spans="1:17" s="13" customFormat="1" ht="20.100000000000001" customHeight="1">
      <c r="A9" s="52" t="s">
        <v>209</v>
      </c>
      <c r="C9" s="14"/>
      <c r="D9" s="117"/>
      <c r="E9" s="117"/>
      <c r="F9" s="34"/>
      <c r="G9" s="34" t="s">
        <v>154</v>
      </c>
      <c r="H9" s="76"/>
    </row>
    <row r="10" spans="1:17" s="13" customFormat="1" ht="29.25" customHeight="1">
      <c r="A10" s="118" t="s">
        <v>188</v>
      </c>
      <c r="B10" s="120" t="s">
        <v>225</v>
      </c>
      <c r="C10" s="95" t="s">
        <v>202</v>
      </c>
      <c r="D10" s="95" t="s">
        <v>213</v>
      </c>
      <c r="E10" s="95" t="s">
        <v>212</v>
      </c>
      <c r="F10" s="95" t="s">
        <v>201</v>
      </c>
      <c r="G10" s="83" t="s">
        <v>189</v>
      </c>
      <c r="H10" s="16"/>
    </row>
    <row r="11" spans="1:17" s="16" customFormat="1" ht="36.75" customHeight="1">
      <c r="A11" s="119"/>
      <c r="B11" s="121"/>
      <c r="C11" s="96"/>
      <c r="D11" s="96"/>
      <c r="E11" s="96"/>
      <c r="F11" s="96"/>
      <c r="G11" s="84"/>
    </row>
    <row r="12" spans="1:17" s="16" customFormat="1" ht="39.950000000000003" customHeight="1" thickBot="1">
      <c r="A12" s="104" t="s">
        <v>190</v>
      </c>
      <c r="B12" s="24"/>
      <c r="C12" s="18"/>
      <c r="D12" s="58">
        <f>C12</f>
        <v>0</v>
      </c>
      <c r="E12" s="85"/>
      <c r="F12" s="85"/>
      <c r="G12" s="122"/>
      <c r="H12" s="77"/>
    </row>
    <row r="13" spans="1:17" s="16" customFormat="1" ht="39.75" customHeight="1" thickBot="1">
      <c r="A13" s="105"/>
      <c r="B13" s="42"/>
      <c r="C13" s="43"/>
      <c r="D13" s="59">
        <f>C13</f>
        <v>0</v>
      </c>
      <c r="E13" s="86"/>
      <c r="F13" s="86"/>
      <c r="G13" s="123"/>
      <c r="H13" s="77"/>
      <c r="J13" s="70" t="s">
        <v>218</v>
      </c>
      <c r="K13" s="71" t="s">
        <v>219</v>
      </c>
      <c r="L13" s="13"/>
      <c r="M13" s="79" t="s">
        <v>216</v>
      </c>
      <c r="N13" s="79"/>
      <c r="O13" s="79"/>
      <c r="P13" s="79"/>
      <c r="Q13" s="79"/>
    </row>
    <row r="14" spans="1:17" s="16" customFormat="1" ht="39.75" customHeight="1" thickBot="1">
      <c r="A14" s="91" t="s">
        <v>204</v>
      </c>
      <c r="B14" s="24"/>
      <c r="C14" s="18"/>
      <c r="D14" s="58">
        <f>C14</f>
        <v>0</v>
      </c>
      <c r="E14" s="86"/>
      <c r="F14" s="86"/>
      <c r="G14" s="124"/>
      <c r="H14" s="77"/>
      <c r="J14" s="72" t="s">
        <v>220</v>
      </c>
      <c r="K14" s="73">
        <v>150000</v>
      </c>
      <c r="P14" s="69">
        <v>2000000</v>
      </c>
      <c r="Q14" s="16" t="s">
        <v>217</v>
      </c>
    </row>
    <row r="15" spans="1:17" s="16" customFormat="1" ht="39.75" customHeight="1">
      <c r="A15" s="109"/>
      <c r="B15" s="25"/>
      <c r="C15" s="17"/>
      <c r="D15" s="60">
        <f>C15</f>
        <v>0</v>
      </c>
      <c r="E15" s="86"/>
      <c r="F15" s="86"/>
      <c r="G15" s="125"/>
      <c r="H15" s="77"/>
      <c r="J15" s="72" t="s">
        <v>221</v>
      </c>
      <c r="K15" s="73">
        <v>100000</v>
      </c>
    </row>
    <row r="16" spans="1:17" s="16" customFormat="1" ht="39.75" customHeight="1" thickBot="1">
      <c r="A16" s="109"/>
      <c r="B16" s="47"/>
      <c r="C16" s="46"/>
      <c r="D16" s="64">
        <f>C16</f>
        <v>0</v>
      </c>
      <c r="E16" s="86"/>
      <c r="F16" s="86"/>
      <c r="G16" s="126"/>
      <c r="H16" s="77"/>
      <c r="J16" s="72" t="s">
        <v>222</v>
      </c>
      <c r="K16" s="73">
        <v>30000</v>
      </c>
    </row>
    <row r="17" spans="1:11" s="16" customFormat="1" ht="39.75" customHeight="1" thickTop="1">
      <c r="A17" s="110"/>
      <c r="B17" s="36"/>
      <c r="C17" s="62"/>
      <c r="D17" s="65" t="str">
        <f>IF(B17="","",IF(C17="","",IF(B17=$J$14,MIN(C17,$K$14),IF(B17=$J$15,MIN(C17,$K$15),IF(B17=$J$16,MIN(C17,$K$16),IF(B17=$J$17,MIN(C17,$K$17),IF(B17=$J$18,MIN(C17,$K$18))))))))</f>
        <v/>
      </c>
      <c r="E17" s="86"/>
      <c r="F17" s="86"/>
      <c r="G17" s="127"/>
      <c r="H17" s="77"/>
      <c r="J17" s="72" t="s">
        <v>223</v>
      </c>
      <c r="K17" s="73">
        <v>80000</v>
      </c>
    </row>
    <row r="18" spans="1:11" s="16" customFormat="1" ht="39.75" customHeight="1" thickBot="1">
      <c r="A18" s="110"/>
      <c r="B18" s="38"/>
      <c r="C18" s="63"/>
      <c r="D18" s="60" t="str">
        <f>IF(B18="","",IF(C18="","",IF(B18=$J$14,MIN(C18,$K$14),IF(B18=$J$15,MIN(C18,$K$15),IF(B18=$J$16,MIN(C18,$K$16),IF(B18=$J$17,MIN(C18,$K$17),IF(B18=$J$18,MIN(C18,$K$18))))))))</f>
        <v/>
      </c>
      <c r="E18" s="86"/>
      <c r="F18" s="86"/>
      <c r="G18" s="128"/>
      <c r="H18" s="77"/>
      <c r="J18" s="74" t="s">
        <v>224</v>
      </c>
      <c r="K18" s="75">
        <v>150000</v>
      </c>
    </row>
    <row r="19" spans="1:11" s="16" customFormat="1" ht="39.75" customHeight="1" thickBot="1">
      <c r="A19" s="111"/>
      <c r="B19" s="39"/>
      <c r="C19" s="64"/>
      <c r="D19" s="64" t="str">
        <f>IF(B19="","",IF(C19="","",IF(B19=$J$14,MIN(C19,$K$14),IF(B19=$J$15,MIN(C19,$K$15),IF(B19=$J$16,MIN(C19,$K$16),IF(B19=$J$17,MIN(C19,$K$17),IF(B19=$J$18,MIN(C19,$K$18))))))))</f>
        <v/>
      </c>
      <c r="E19" s="86"/>
      <c r="F19" s="86"/>
      <c r="G19" s="129"/>
      <c r="H19" s="77"/>
    </row>
    <row r="20" spans="1:11" s="16" customFormat="1" ht="39.950000000000003" customHeight="1" thickTop="1">
      <c r="A20" s="106" t="s">
        <v>191</v>
      </c>
      <c r="B20" s="27"/>
      <c r="C20" s="37"/>
      <c r="D20" s="65">
        <f t="shared" ref="D20:D29" si="0">C20</f>
        <v>0</v>
      </c>
      <c r="E20" s="86"/>
      <c r="F20" s="86"/>
      <c r="G20" s="130"/>
      <c r="H20" s="77"/>
    </row>
    <row r="21" spans="1:11" s="16" customFormat="1" ht="39.950000000000003" customHeight="1">
      <c r="A21" s="107"/>
      <c r="B21" s="25"/>
      <c r="C21" s="17"/>
      <c r="D21" s="59">
        <f t="shared" si="0"/>
        <v>0</v>
      </c>
      <c r="E21" s="86"/>
      <c r="F21" s="86"/>
      <c r="G21" s="131"/>
      <c r="H21" s="77"/>
    </row>
    <row r="22" spans="1:11" s="16" customFormat="1" ht="39.950000000000003" customHeight="1">
      <c r="A22" s="91" t="s">
        <v>205</v>
      </c>
      <c r="B22" s="24"/>
      <c r="C22" s="17"/>
      <c r="D22" s="65">
        <f t="shared" si="0"/>
        <v>0</v>
      </c>
      <c r="E22" s="86"/>
      <c r="F22" s="86"/>
      <c r="G22" s="122"/>
      <c r="H22" s="77"/>
    </row>
    <row r="23" spans="1:11" s="16" customFormat="1" ht="39.950000000000003" customHeight="1" thickBot="1">
      <c r="A23" s="109"/>
      <c r="B23" s="35"/>
      <c r="C23" s="41"/>
      <c r="D23" s="61">
        <f t="shared" si="0"/>
        <v>0</v>
      </c>
      <c r="E23" s="86"/>
      <c r="F23" s="86"/>
      <c r="G23" s="132"/>
      <c r="H23" s="77"/>
    </row>
    <row r="24" spans="1:11" s="16" customFormat="1" ht="39.950000000000003" customHeight="1" thickTop="1">
      <c r="A24" s="110"/>
      <c r="B24" s="36"/>
      <c r="C24" s="37"/>
      <c r="D24" s="62">
        <f t="shared" si="0"/>
        <v>0</v>
      </c>
      <c r="E24" s="86"/>
      <c r="F24" s="86"/>
      <c r="G24" s="127"/>
      <c r="H24" s="77"/>
    </row>
    <row r="25" spans="1:11" s="16" customFormat="1" ht="39.950000000000003" customHeight="1" thickBot="1">
      <c r="A25" s="111"/>
      <c r="B25" s="45"/>
      <c r="C25" s="46"/>
      <c r="D25" s="64">
        <f t="shared" si="0"/>
        <v>0</v>
      </c>
      <c r="E25" s="86"/>
      <c r="F25" s="86"/>
      <c r="G25" s="133"/>
      <c r="H25" s="77"/>
    </row>
    <row r="26" spans="1:11" s="16" customFormat="1" ht="39.950000000000003" customHeight="1" thickTop="1">
      <c r="A26" s="91" t="s">
        <v>192</v>
      </c>
      <c r="B26" s="27"/>
      <c r="C26" s="37"/>
      <c r="D26" s="62">
        <f t="shared" si="0"/>
        <v>0</v>
      </c>
      <c r="E26" s="86"/>
      <c r="F26" s="86"/>
      <c r="G26" s="130"/>
      <c r="H26" s="77"/>
    </row>
    <row r="27" spans="1:11" s="16" customFormat="1" ht="39.950000000000003" customHeight="1">
      <c r="A27" s="97"/>
      <c r="B27" s="42"/>
      <c r="C27" s="43"/>
      <c r="D27" s="59">
        <f t="shared" si="0"/>
        <v>0</v>
      </c>
      <c r="E27" s="86"/>
      <c r="F27" s="86"/>
      <c r="G27" s="134"/>
      <c r="H27" s="77"/>
    </row>
    <row r="28" spans="1:11" s="16" customFormat="1" ht="39.950000000000003" customHeight="1">
      <c r="A28" s="91" t="s">
        <v>193</v>
      </c>
      <c r="B28" s="24"/>
      <c r="C28" s="18"/>
      <c r="D28" s="58">
        <f t="shared" si="0"/>
        <v>0</v>
      </c>
      <c r="E28" s="86"/>
      <c r="F28" s="86"/>
      <c r="G28" s="122"/>
      <c r="H28" s="77"/>
    </row>
    <row r="29" spans="1:11" s="16" customFormat="1" ht="39.950000000000003" customHeight="1">
      <c r="A29" s="97"/>
      <c r="B29" s="44"/>
      <c r="C29" s="43"/>
      <c r="D29" s="59">
        <f t="shared" si="0"/>
        <v>0</v>
      </c>
      <c r="E29" s="86"/>
      <c r="F29" s="86"/>
      <c r="G29" s="135"/>
      <c r="H29" s="77"/>
    </row>
    <row r="30" spans="1:11" s="16" customFormat="1" ht="39.950000000000003" customHeight="1">
      <c r="A30" s="91" t="s">
        <v>206</v>
      </c>
      <c r="B30" s="24"/>
      <c r="C30" s="18"/>
      <c r="D30" s="58">
        <f>C30</f>
        <v>0</v>
      </c>
      <c r="E30" s="86"/>
      <c r="F30" s="86"/>
      <c r="G30" s="122"/>
      <c r="H30" s="77"/>
    </row>
    <row r="31" spans="1:11" s="16" customFormat="1" ht="39.950000000000003" customHeight="1">
      <c r="A31" s="97"/>
      <c r="B31" s="44"/>
      <c r="C31" s="43"/>
      <c r="D31" s="59">
        <f>C31</f>
        <v>0</v>
      </c>
      <c r="E31" s="86"/>
      <c r="F31" s="86"/>
      <c r="G31" s="135"/>
      <c r="H31" s="77"/>
    </row>
    <row r="32" spans="1:11" s="16" customFormat="1" ht="39.950000000000003" customHeight="1">
      <c r="A32" s="98" t="s">
        <v>194</v>
      </c>
      <c r="B32" s="24"/>
      <c r="C32" s="18"/>
      <c r="D32" s="58">
        <f t="shared" ref="D32:D45" si="1">C32</f>
        <v>0</v>
      </c>
      <c r="E32" s="86"/>
      <c r="F32" s="86"/>
      <c r="G32" s="130"/>
      <c r="H32" s="77"/>
    </row>
    <row r="33" spans="1:11" s="16" customFormat="1" ht="39.950000000000003" customHeight="1">
      <c r="A33" s="99"/>
      <c r="B33" s="25"/>
      <c r="C33" s="17"/>
      <c r="D33" s="60">
        <f t="shared" si="1"/>
        <v>0</v>
      </c>
      <c r="E33" s="86"/>
      <c r="F33" s="86"/>
      <c r="G33" s="130"/>
      <c r="H33" s="77"/>
    </row>
    <row r="34" spans="1:11" s="16" customFormat="1" ht="39.950000000000003" customHeight="1">
      <c r="A34" s="100"/>
      <c r="B34" s="42"/>
      <c r="C34" s="43"/>
      <c r="D34" s="59">
        <f t="shared" si="1"/>
        <v>0</v>
      </c>
      <c r="E34" s="86"/>
      <c r="F34" s="86"/>
      <c r="G34" s="130"/>
      <c r="H34" s="77"/>
    </row>
    <row r="35" spans="1:11" s="16" customFormat="1" ht="39.950000000000003" customHeight="1">
      <c r="A35" s="87" t="s">
        <v>207</v>
      </c>
      <c r="B35" s="24"/>
      <c r="C35" s="18"/>
      <c r="D35" s="58">
        <f t="shared" si="1"/>
        <v>0</v>
      </c>
      <c r="E35" s="86"/>
      <c r="F35" s="86"/>
      <c r="G35" s="122"/>
      <c r="H35" s="77"/>
    </row>
    <row r="36" spans="1:11" s="16" customFormat="1" ht="39.950000000000003" customHeight="1" thickBot="1">
      <c r="A36" s="88"/>
      <c r="B36" s="40"/>
      <c r="C36" s="41"/>
      <c r="D36" s="61">
        <f t="shared" si="1"/>
        <v>0</v>
      </c>
      <c r="E36" s="86"/>
      <c r="F36" s="86"/>
      <c r="G36" s="132"/>
      <c r="H36" s="77"/>
    </row>
    <row r="37" spans="1:11" s="16" customFormat="1" ht="39.950000000000003" customHeight="1" thickTop="1">
      <c r="A37" s="89"/>
      <c r="B37" s="36"/>
      <c r="C37" s="37"/>
      <c r="D37" s="62">
        <f t="shared" si="1"/>
        <v>0</v>
      </c>
      <c r="E37" s="86"/>
      <c r="F37" s="86"/>
      <c r="G37" s="127"/>
      <c r="H37" s="77"/>
    </row>
    <row r="38" spans="1:11" s="16" customFormat="1" ht="39.950000000000003" customHeight="1" thickBot="1">
      <c r="A38" s="90"/>
      <c r="B38" s="45"/>
      <c r="C38" s="46" t="s">
        <v>214</v>
      </c>
      <c r="D38" s="64" t="str">
        <f t="shared" si="1"/>
        <v xml:space="preserve"> </v>
      </c>
      <c r="E38" s="86"/>
      <c r="F38" s="86"/>
      <c r="G38" s="133"/>
      <c r="H38" s="77"/>
    </row>
    <row r="39" spans="1:11" s="16" customFormat="1" ht="39.950000000000003" customHeight="1" thickTop="1">
      <c r="A39" s="101" t="s">
        <v>195</v>
      </c>
      <c r="B39" s="27"/>
      <c r="C39" s="37"/>
      <c r="D39" s="62">
        <f t="shared" si="1"/>
        <v>0</v>
      </c>
      <c r="E39" s="86"/>
      <c r="F39" s="86"/>
      <c r="G39" s="130"/>
      <c r="H39" s="77"/>
    </row>
    <row r="40" spans="1:11" s="16" customFormat="1" ht="39.950000000000003" customHeight="1">
      <c r="A40" s="101"/>
      <c r="B40" s="35"/>
      <c r="C40" s="43"/>
      <c r="D40" s="59">
        <f t="shared" si="1"/>
        <v>0</v>
      </c>
      <c r="E40" s="86"/>
      <c r="F40" s="86"/>
      <c r="G40" s="130"/>
      <c r="H40" s="77"/>
    </row>
    <row r="41" spans="1:11" s="16" customFormat="1" ht="39.950000000000003" customHeight="1">
      <c r="A41" s="112" t="s">
        <v>208</v>
      </c>
      <c r="B41" s="24"/>
      <c r="C41" s="18"/>
      <c r="D41" s="58">
        <f t="shared" si="1"/>
        <v>0</v>
      </c>
      <c r="E41" s="86"/>
      <c r="F41" s="86"/>
      <c r="G41" s="130"/>
      <c r="H41" s="77"/>
    </row>
    <row r="42" spans="1:11" s="16" customFormat="1" ht="39.950000000000003" customHeight="1" thickBot="1">
      <c r="A42" s="113"/>
      <c r="B42" s="35"/>
      <c r="C42" s="41"/>
      <c r="D42" s="61">
        <f t="shared" si="1"/>
        <v>0</v>
      </c>
      <c r="E42" s="86"/>
      <c r="F42" s="86"/>
      <c r="G42" s="132"/>
      <c r="H42" s="77"/>
    </row>
    <row r="43" spans="1:11" s="16" customFormat="1" ht="39.950000000000003" customHeight="1" thickTop="1">
      <c r="A43" s="114"/>
      <c r="B43" s="36"/>
      <c r="C43" s="37"/>
      <c r="D43" s="62">
        <f t="shared" si="1"/>
        <v>0</v>
      </c>
      <c r="E43" s="86"/>
      <c r="F43" s="86"/>
      <c r="G43" s="127"/>
      <c r="H43" s="77"/>
    </row>
    <row r="44" spans="1:11" s="16" customFormat="1" ht="39.950000000000003" customHeight="1" thickBot="1">
      <c r="A44" s="115"/>
      <c r="B44" s="45"/>
      <c r="C44" s="46"/>
      <c r="D44" s="64">
        <f t="shared" si="1"/>
        <v>0</v>
      </c>
      <c r="E44" s="86"/>
      <c r="F44" s="86"/>
      <c r="G44" s="129"/>
      <c r="H44" s="77"/>
    </row>
    <row r="45" spans="1:11" s="16" customFormat="1" ht="39.950000000000003" customHeight="1" thickTop="1">
      <c r="A45" s="91" t="s">
        <v>203</v>
      </c>
      <c r="B45" s="27"/>
      <c r="C45" s="37"/>
      <c r="D45" s="62">
        <f t="shared" si="1"/>
        <v>0</v>
      </c>
      <c r="E45" s="86"/>
      <c r="F45" s="86"/>
      <c r="G45" s="130"/>
      <c r="H45" s="77"/>
    </row>
    <row r="46" spans="1:11" s="16" customFormat="1" ht="39.950000000000003" customHeight="1" thickBot="1">
      <c r="A46" s="92"/>
      <c r="B46" s="25"/>
      <c r="C46" s="43"/>
      <c r="D46" s="59">
        <f>C46</f>
        <v>0</v>
      </c>
      <c r="E46" s="108"/>
      <c r="F46" s="86"/>
      <c r="G46" s="131"/>
      <c r="H46" s="77"/>
    </row>
    <row r="47" spans="1:11" s="13" customFormat="1" ht="39.950000000000003" customHeight="1" thickTop="1" thickBot="1">
      <c r="A47" s="93" t="s">
        <v>153</v>
      </c>
      <c r="B47" s="94"/>
      <c r="C47" s="137">
        <f>SUM(C12:C46)</f>
        <v>0</v>
      </c>
      <c r="D47" s="66">
        <f>SUM(D12:D46)</f>
        <v>0</v>
      </c>
      <c r="E47" s="68" t="s">
        <v>215</v>
      </c>
      <c r="F47" s="67">
        <f>MIN((D47/2),P14)</f>
        <v>0</v>
      </c>
      <c r="G47" s="136"/>
      <c r="H47" s="78"/>
      <c r="I47" s="50" t="s">
        <v>200</v>
      </c>
      <c r="J47" s="49"/>
      <c r="K47" s="49"/>
    </row>
    <row r="48" spans="1:11" s="13" customFormat="1" ht="20.100000000000001" customHeight="1" thickTop="1">
      <c r="A48" s="15"/>
      <c r="B48" s="15"/>
      <c r="C48" s="81" t="str">
        <f>IF(F47&gt;=2000000,"※上限200万円に達しています！","")</f>
        <v/>
      </c>
      <c r="D48" s="81"/>
      <c r="E48" s="81"/>
      <c r="F48" s="81"/>
      <c r="G48" s="81"/>
    </row>
    <row r="49" spans="1:7" s="13" customFormat="1" ht="20.100000000000001" customHeight="1">
      <c r="A49" s="15"/>
      <c r="B49" s="15"/>
      <c r="C49" s="80" t="str">
        <f>IF(SUM(D35:D38)&gt;C47*0.5,"※委託費の合計額は補助対象経費全体の1/2以内にしてください！ ","")</f>
        <v/>
      </c>
      <c r="D49" s="80"/>
      <c r="E49" s="80"/>
      <c r="F49" s="80"/>
      <c r="G49" s="80"/>
    </row>
    <row r="50" spans="1:7" s="13" customFormat="1" ht="20.100000000000001" customHeight="1">
      <c r="A50" s="15"/>
      <c r="B50" s="49"/>
      <c r="C50" s="80" t="str">
        <f>IF(SUM(D45:D46)&gt;D47*0.5,"※共同研究費の合計額は補助対象経費全体の1/2以内にしてください！ ","")</f>
        <v/>
      </c>
      <c r="D50" s="80"/>
      <c r="E50" s="80"/>
      <c r="F50" s="80"/>
      <c r="G50" s="80"/>
    </row>
    <row r="51" spans="1:7" s="13" customFormat="1" ht="20.100000000000001" customHeight="1">
      <c r="A51" s="15" t="s">
        <v>152</v>
      </c>
      <c r="B51" s="15"/>
      <c r="C51" s="15"/>
      <c r="D51" s="15"/>
      <c r="E51" s="15"/>
      <c r="F51" s="15"/>
    </row>
    <row r="52" spans="1:7" s="13" customFormat="1" ht="20.100000000000001" customHeight="1">
      <c r="A52" s="15" t="s">
        <v>196</v>
      </c>
      <c r="B52" s="15"/>
      <c r="C52" s="15"/>
      <c r="D52" s="15"/>
      <c r="E52" s="15"/>
      <c r="F52" s="15"/>
    </row>
    <row r="53" spans="1:7" s="13" customFormat="1" ht="20.100000000000001" customHeight="1">
      <c r="A53" s="82" t="s">
        <v>197</v>
      </c>
      <c r="B53" s="82"/>
      <c r="C53" s="82"/>
      <c r="D53" s="82"/>
      <c r="E53" s="15"/>
      <c r="F53" s="15"/>
    </row>
    <row r="54" spans="1:7" s="13" customFormat="1" ht="20.100000000000001" customHeight="1">
      <c r="A54" s="51" t="s">
        <v>226</v>
      </c>
      <c r="B54" s="51"/>
      <c r="C54" s="51"/>
      <c r="D54" s="51"/>
      <c r="E54" s="14"/>
      <c r="F54" s="14"/>
    </row>
    <row r="55" spans="1:7" s="13" customFormat="1" ht="20.100000000000001" customHeight="1">
      <c r="A55" s="51" t="s">
        <v>227</v>
      </c>
      <c r="B55" s="51"/>
      <c r="C55" s="51"/>
      <c r="D55" s="51"/>
      <c r="E55" s="14"/>
      <c r="F55" s="14"/>
    </row>
    <row r="56" spans="1:7" s="13" customFormat="1" ht="20.100000000000001" customHeight="1">
      <c r="A56" s="13" t="s">
        <v>229</v>
      </c>
      <c r="E56" s="14"/>
      <c r="F56" s="14"/>
    </row>
    <row r="57" spans="1:7" ht="22.15" customHeight="1">
      <c r="A57" s="13" t="s">
        <v>228</v>
      </c>
      <c r="B57" s="13"/>
      <c r="C57" s="13"/>
      <c r="D57" s="13"/>
    </row>
    <row r="58" spans="1:7" ht="22.15" customHeight="1">
      <c r="A58" s="102" t="s">
        <v>230</v>
      </c>
      <c r="B58" s="102"/>
      <c r="C58" s="102"/>
      <c r="D58" s="102"/>
    </row>
  </sheetData>
  <sheetProtection formatCells="0" formatColumns="0" formatRows="0" insertColumns="0" insertRows="0"/>
  <mergeCells count="31">
    <mergeCell ref="A58:D58"/>
    <mergeCell ref="D5:E5"/>
    <mergeCell ref="F10:F11"/>
    <mergeCell ref="E10:E11"/>
    <mergeCell ref="A12:A13"/>
    <mergeCell ref="A20:A21"/>
    <mergeCell ref="E12:E46"/>
    <mergeCell ref="A26:A27"/>
    <mergeCell ref="A22:A25"/>
    <mergeCell ref="A41:A44"/>
    <mergeCell ref="A14:A19"/>
    <mergeCell ref="A28:A29"/>
    <mergeCell ref="A6:G6"/>
    <mergeCell ref="D9:E9"/>
    <mergeCell ref="A10:A11"/>
    <mergeCell ref="B10:B11"/>
    <mergeCell ref="G10:G11"/>
    <mergeCell ref="F12:F46"/>
    <mergeCell ref="A35:A38"/>
    <mergeCell ref="A45:A46"/>
    <mergeCell ref="A47:B47"/>
    <mergeCell ref="C10:C11"/>
    <mergeCell ref="D10:D11"/>
    <mergeCell ref="A30:A31"/>
    <mergeCell ref="A32:A34"/>
    <mergeCell ref="A39:A40"/>
    <mergeCell ref="M13:Q13"/>
    <mergeCell ref="C49:G49"/>
    <mergeCell ref="C48:G48"/>
    <mergeCell ref="C50:G50"/>
    <mergeCell ref="A53:D53"/>
  </mergeCells>
  <phoneticPr fontId="2"/>
  <conditionalFormatting sqref="E47">
    <cfRule type="cellIs" dxfId="9" priority="20" operator="greaterThan">
      <formula>#REF!</formula>
    </cfRule>
    <cfRule type="cellIs" dxfId="8" priority="21" operator="greaterThan">
      <formula>"2,000,000円"</formula>
    </cfRule>
    <cfRule type="cellIs" dxfId="7" priority="22" operator="greaterThan">
      <formula>2000000</formula>
    </cfRule>
    <cfRule type="cellIs" dxfId="6" priority="23" operator="greaterThan">
      <formula>2000000</formula>
    </cfRule>
  </conditionalFormatting>
  <conditionalFormatting sqref="E47:F47">
    <cfRule type="cellIs" dxfId="5" priority="1" operator="greaterThan">
      <formula>1999999</formula>
    </cfRule>
    <cfRule type="cellIs" dxfId="4" priority="6" operator="greaterThan">
      <formula>2000000</formula>
    </cfRule>
  </conditionalFormatting>
  <conditionalFormatting sqref="F47">
    <cfRule type="cellIs" dxfId="3" priority="2" operator="greaterThan">
      <formula>$P$14</formula>
    </cfRule>
    <cfRule type="cellIs" dxfId="2" priority="3" operator="greaterThan">
      <formula>"2,000,000円"</formula>
    </cfRule>
    <cfRule type="cellIs" dxfId="1" priority="4" operator="greaterThan">
      <formula>2000000</formula>
    </cfRule>
    <cfRule type="cellIs" dxfId="0" priority="5" operator="greaterThan">
      <formula>2000000</formula>
    </cfRule>
  </conditionalFormatting>
  <dataValidations count="4">
    <dataValidation imeMode="halfAlpha" allowBlank="1" showInputMessage="1" showErrorMessage="1" sqref="C1:D4 E2:H4 C47:D47"/>
    <dataValidation imeMode="hiragana" allowBlank="1" showInputMessage="1" showErrorMessage="1" sqref="B59:B65525 B5 B1:B3 B9:B16 B20:B46"/>
    <dataValidation type="list" imeMode="hiragana" allowBlank="1" showInputMessage="1" showErrorMessage="1" sqref="B4">
      <formula1>"課税事業者,簡易課税事業者,免税事業者"</formula1>
    </dataValidation>
    <dataValidation type="list" imeMode="hiragana" allowBlank="1" showInputMessage="1" showErrorMessage="1" sqref="B17:B19">
      <formula1>$J$14:$J$18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3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22</vt:i4>
      </vt:variant>
    </vt:vector>
  </HeadingPairs>
  <TitlesOfParts>
    <vt:vector size="25" baseType="lpstr">
      <vt:lpstr>データ</vt:lpstr>
      <vt:lpstr>事務局管理シート【編集不可】</vt:lpstr>
      <vt:lpstr>別紙</vt:lpstr>
      <vt:lpstr>A農業_林業</vt:lpstr>
      <vt:lpstr>B漁業</vt:lpstr>
      <vt:lpstr>C鉱業_採石業_砂利採取業</vt:lpstr>
      <vt:lpstr>D建設業</vt:lpstr>
      <vt:lpstr>E製造業</vt:lpstr>
      <vt:lpstr>F電気・ガス・熱供給・水道業</vt:lpstr>
      <vt:lpstr>G情報通信業</vt:lpstr>
      <vt:lpstr>H運輸業_郵便業</vt:lpstr>
      <vt:lpstr>I卸売業_小売業</vt:lpstr>
      <vt:lpstr>J金融業_保険業</vt:lpstr>
      <vt:lpstr>K不動産業_物品賃貸業</vt:lpstr>
      <vt:lpstr>L学術研究_専門・技術サービス業</vt:lpstr>
      <vt:lpstr>M宿泊業_飲食サービス業</vt:lpstr>
      <vt:lpstr>N生活関連サービス業_娯楽業</vt:lpstr>
      <vt:lpstr>O教育_学習支援業</vt:lpstr>
      <vt:lpstr>別紙!Print_Area</vt:lpstr>
      <vt:lpstr>P医療_福祉</vt:lpstr>
      <vt:lpstr>Q複合サービス業</vt:lpstr>
      <vt:lpstr>Rサービス業_他に分類されないもの</vt:lpstr>
      <vt:lpstr>S公務_他に分類されるものを除く</vt:lpstr>
      <vt:lpstr>T分類不能の産業</vt:lpstr>
      <vt:lpstr>大分類</vt:lpstr>
    </vt:vector>
  </TitlesOfParts>
  <Company>-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Windows ユーザー</cp:lastModifiedBy>
  <cp:lastPrinted>2025-03-31T00:10:39Z</cp:lastPrinted>
  <dcterms:created xsi:type="dcterms:W3CDTF">2015-06-05T18:19:34Z</dcterms:created>
  <dcterms:modified xsi:type="dcterms:W3CDTF">2025-04-08T05:25:37Z</dcterms:modified>
</cp:coreProperties>
</file>