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ptics03\100_総務企画課\R7\580_中小企業情報化支援活動基金事業\50_IT研修\"/>
    </mc:Choice>
  </mc:AlternateContent>
  <xr:revisionPtr revIDLastSave="0" documentId="13_ncr:1_{85A7197C-4548-4D61-954E-77339D63986B}" xr6:coauthVersionLast="47" xr6:coauthVersionMax="47" xr10:uidLastSave="{00000000-0000-0000-0000-000000000000}"/>
  <bookViews>
    <workbookView xWindow="-28920" yWindow="-120" windowWidth="29040" windowHeight="15720" activeTab="1" xr2:uid="{E3B67838-13A8-4FC8-B77F-3C5995497E37}"/>
  </bookViews>
  <sheets>
    <sheet name="申込書（記入例）" sheetId="11" r:id="rId1"/>
    <sheet name="申込書（様式1）" sheetId="12"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（様式2）'!$A$1:$N$39</definedName>
    <definedName name="_xlnm.Print_Area" localSheetId="0">'申込書（記入例）'!$A$1:$N$34</definedName>
    <definedName name="_xlnm.Print_Area" localSheetId="1">'申込書（様式1）'!$A$1:$N$34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9" l="1"/>
  <c r="H35" i="9"/>
  <c r="D17" i="12"/>
  <c r="D14" i="12"/>
  <c r="D17" i="11" l="1"/>
  <c r="D14" i="11"/>
  <c r="D11" i="11"/>
  <c r="D21" i="9"/>
  <c r="D15" i="9"/>
  <c r="D18" i="9"/>
  <c r="D24" i="9"/>
  <c r="D27" i="9"/>
  <c r="D30" i="9"/>
  <c r="D12" i="9"/>
  <c r="B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84B52176-26BB-410C-B1DD-0CF3DE9D31B3}">
      <text>
        <r>
          <rPr>
            <sz val="16"/>
            <color indexed="81"/>
            <rFont val="MS P ゴシック"/>
            <family val="3"/>
            <charset val="128"/>
          </rPr>
          <t>プルダウンで
選択ください</t>
        </r>
      </text>
    </comment>
    <comment ref="C14" authorId="0" shapeId="0" xr:uid="{DC35B801-0AA7-497E-AB3B-965927B2D25A}">
      <text>
        <r>
          <rPr>
            <sz val="9"/>
            <color indexed="81"/>
            <rFont val="MS P ゴシック"/>
            <family val="3"/>
            <charset val="128"/>
          </rPr>
          <t xml:space="preserve">
プルダウンで
選択ください</t>
        </r>
      </text>
    </comment>
    <comment ref="C17" authorId="0" shapeId="0" xr:uid="{60668CA8-44A8-48B3-B131-45936782B6F5}">
      <text>
        <r>
          <rPr>
            <sz val="9"/>
            <color indexed="81"/>
            <rFont val="MS P ゴシック"/>
            <family val="3"/>
            <charset val="128"/>
          </rPr>
          <t xml:space="preserve">
プルダウンで
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D50EFC2-6EA6-4893-AFF4-65754783ACCB}">
      <text>
        <r>
          <rPr>
            <sz val="16"/>
            <color indexed="81"/>
            <rFont val="MS P ゴシック"/>
            <family val="3"/>
            <charset val="128"/>
          </rPr>
          <t>プルダウンで
選択ください</t>
        </r>
      </text>
    </comment>
    <comment ref="C14" authorId="0" shapeId="0" xr:uid="{990D39F0-331E-4DEF-9327-0D8425562FA8}">
      <text>
        <r>
          <rPr>
            <sz val="9"/>
            <color indexed="81"/>
            <rFont val="MS P ゴシック"/>
            <family val="3"/>
            <charset val="128"/>
          </rPr>
          <t xml:space="preserve">
プルダウンで
選択ください</t>
        </r>
      </text>
    </comment>
    <comment ref="C17" authorId="0" shapeId="0" xr:uid="{DF49AD8D-698A-40D9-BCAF-810D27E6E199}">
      <text>
        <r>
          <rPr>
            <sz val="9"/>
            <color indexed="81"/>
            <rFont val="MS P ゴシック"/>
            <family val="3"/>
            <charset val="128"/>
          </rPr>
          <t xml:space="preserve">
プルダウンで
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2" authorId="0" shapeId="0" xr:uid="{BB42FC28-13C9-475C-ACB7-945415667B0D}">
      <text>
        <r>
          <rPr>
            <sz val="9"/>
            <color indexed="81"/>
            <rFont val="MS P ゴシック"/>
            <family val="3"/>
            <charset val="128"/>
          </rPr>
          <t xml:space="preserve">
プルダウンで
選択ください</t>
        </r>
      </text>
    </comment>
    <comment ref="C15" authorId="0" shapeId="0" xr:uid="{0ABA2761-0241-4BA9-957E-DC6C02D22022}">
      <text>
        <r>
          <rPr>
            <sz val="9"/>
            <color indexed="81"/>
            <rFont val="MS P ゴシック"/>
            <family val="3"/>
            <charset val="128"/>
          </rPr>
          <t xml:space="preserve">
プルダウンで
選択ください</t>
        </r>
      </text>
    </comment>
    <comment ref="C18" authorId="0" shapeId="0" xr:uid="{9D18EE00-B266-47A5-A5DB-7556C58EA055}">
      <text>
        <r>
          <rPr>
            <sz val="9"/>
            <color indexed="81"/>
            <rFont val="MS P ゴシック"/>
            <family val="3"/>
            <charset val="128"/>
          </rPr>
          <t xml:space="preserve">
プルダウンで
選択ください</t>
        </r>
      </text>
    </comment>
    <comment ref="C21" authorId="0" shapeId="0" xr:uid="{1BDE32D7-6020-490F-B70E-BACF3F613AF2}">
      <text>
        <r>
          <rPr>
            <sz val="9"/>
            <color indexed="81"/>
            <rFont val="MS P ゴシック"/>
            <family val="3"/>
            <charset val="128"/>
          </rPr>
          <t xml:space="preserve">
プルダウンで
選択ください</t>
        </r>
      </text>
    </comment>
    <comment ref="C24" authorId="0" shapeId="0" xr:uid="{2C340290-770C-49F7-9BB6-29F1A95DB400}">
      <text>
        <r>
          <rPr>
            <sz val="9"/>
            <color indexed="81"/>
            <rFont val="MS P ゴシック"/>
            <family val="3"/>
            <charset val="128"/>
          </rPr>
          <t xml:space="preserve">
プルダウンで
選択ください</t>
        </r>
      </text>
    </comment>
    <comment ref="C27" authorId="0" shapeId="0" xr:uid="{6577389F-4A3C-4299-9E32-6459B0145156}">
      <text>
        <r>
          <rPr>
            <sz val="9"/>
            <color indexed="81"/>
            <rFont val="MS P ゴシック"/>
            <family val="3"/>
            <charset val="128"/>
          </rPr>
          <t xml:space="preserve">
プルダウンで
選択ください</t>
        </r>
      </text>
    </comment>
    <comment ref="C30" authorId="0" shapeId="0" xr:uid="{790497C0-70B8-499B-B7AB-7CC1430F20B4}">
      <text>
        <r>
          <rPr>
            <sz val="9"/>
            <color indexed="81"/>
            <rFont val="MS P ゴシック"/>
            <family val="3"/>
            <charset val="128"/>
          </rPr>
          <t xml:space="preserve">
プルダウンで
選択ください</t>
        </r>
      </text>
    </comment>
  </commentList>
</comments>
</file>

<file path=xl/sharedStrings.xml><?xml version="1.0" encoding="utf-8"?>
<sst xmlns="http://schemas.openxmlformats.org/spreadsheetml/2006/main" count="173" uniqueCount="75">
  <si>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</si>
  <si>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</si>
  <si>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</si>
  <si>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</si>
  <si>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</si>
  <si>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</si>
  <si>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</si>
  <si>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</si>
  <si>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</si>
  <si>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</si>
  <si>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</si>
  <si>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</si>
  <si>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</si>
  <si>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</si>
  <si>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</si>
  <si>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</si>
  <si>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</si>
  <si>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</si>
  <si>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</si>
  <si>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</si>
  <si>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</si>
  <si>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</si>
  <si>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</si>
  <si>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</si>
  <si>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</si>
  <si>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</si>
  <si>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</si>
  <si>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</si>
  <si>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</si>
  <si>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オンライン研修で使用する
パソコンのメールアドレス</t>
    <phoneticPr fontId="3"/>
  </si>
  <si>
    <t>※色のついたセルの中を入力してください</t>
    <phoneticPr fontId="3"/>
  </si>
  <si>
    <t>※色のついたセルの中を入力してください</t>
    <phoneticPr fontId="3"/>
  </si>
  <si>
    <r>
      <t>研修受講申込書</t>
    </r>
    <r>
      <rPr>
        <b/>
        <sz val="20"/>
        <color theme="0"/>
        <rFont val="Meiryo UI"/>
        <family val="3"/>
        <charset val="128"/>
      </rPr>
      <t>　　　　　　　　　　　　　　</t>
    </r>
    <rPh sb="0" eb="2">
      <t>ケンシュウ</t>
    </rPh>
    <rPh sb="2" eb="4">
      <t>ジュコウ</t>
    </rPh>
    <rPh sb="4" eb="6">
      <t>モウシコミ</t>
    </rPh>
    <phoneticPr fontId="3"/>
  </si>
  <si>
    <t>（申込書　様式１）</t>
    <rPh sb="1" eb="4">
      <t>モウシコミショ</t>
    </rPh>
    <rPh sb="5" eb="7">
      <t>ヨウシキ</t>
    </rPh>
    <phoneticPr fontId="3"/>
  </si>
  <si>
    <t>@</t>
    <phoneticPr fontId="3"/>
  </si>
  <si>
    <t>　　　　（様式2）</t>
    <rPh sb="5" eb="7">
      <t>ヨウシキ</t>
    </rPh>
    <phoneticPr fontId="3"/>
  </si>
  <si>
    <t>研修受講申込書</t>
    <phoneticPr fontId="3"/>
  </si>
  <si>
    <t>総務部</t>
    <rPh sb="0" eb="3">
      <t>ソウムブ</t>
    </rPh>
    <phoneticPr fontId="3"/>
  </si>
  <si>
    <t>〇〇株式会社</t>
    <rPh sb="2" eb="6">
      <t>カブシキガイシャ</t>
    </rPh>
    <phoneticPr fontId="3"/>
  </si>
  <si>
    <t>〒701-1221</t>
    <phoneticPr fontId="3"/>
  </si>
  <si>
    <t>製造業</t>
    <rPh sb="0" eb="3">
      <t>セイゾウギョウ</t>
    </rPh>
    <phoneticPr fontId="3"/>
  </si>
  <si>
    <t>yamada@optic.or.jp</t>
    <phoneticPr fontId="3"/>
  </si>
  <si>
    <t>086-286-9661</t>
    <phoneticPr fontId="3"/>
  </si>
  <si>
    <t>086-286-9662</t>
    <phoneticPr fontId="3"/>
  </si>
  <si>
    <t>（フリガナ）</t>
    <phoneticPr fontId="3"/>
  </si>
  <si>
    <t>受講者氏名</t>
    <phoneticPr fontId="3"/>
  </si>
  <si>
    <t>岡山市北区芳賀5301</t>
    <rPh sb="0" eb="3">
      <t>オカヤマシ</t>
    </rPh>
    <rPh sb="3" eb="5">
      <t>キタク</t>
    </rPh>
    <rPh sb="5" eb="7">
      <t>ハガ</t>
    </rPh>
    <phoneticPr fontId="3"/>
  </si>
  <si>
    <t>ヤマダ　タロウ</t>
    <phoneticPr fontId="3"/>
  </si>
  <si>
    <t>山田　太郎</t>
    <rPh sb="0" eb="2">
      <t>ヤマダ</t>
    </rPh>
    <rPh sb="3" eb="5">
      <t>タロウ</t>
    </rPh>
    <phoneticPr fontId="3"/>
  </si>
  <si>
    <t>主事</t>
    <rPh sb="0" eb="2">
      <t>シュジ</t>
    </rPh>
    <phoneticPr fontId="3"/>
  </si>
  <si>
    <t>男</t>
  </si>
  <si>
    <t>yamada@optic.or.jp</t>
  </si>
  <si>
    <t>代表取締役　〇〇　〇〇</t>
    <rPh sb="0" eb="2">
      <t>ダイヒョウ</t>
    </rPh>
    <rPh sb="2" eb="5">
      <t>トリシマリヤク</t>
    </rPh>
    <phoneticPr fontId="3"/>
  </si>
  <si>
    <t>@</t>
  </si>
  <si>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</si>
  <si>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</si>
  <si>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</si>
  <si>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R7年度研修申込書</t>
    <rPh sb="2" eb="4">
      <t>ネンド</t>
    </rPh>
    <rPh sb="4" eb="6">
      <t>ケンシュウ</t>
    </rPh>
    <rPh sb="6" eb="9">
      <t>モウシコミショ</t>
    </rPh>
    <phoneticPr fontId="3"/>
  </si>
  <si>
    <t>F01</t>
    <phoneticPr fontId="3"/>
  </si>
  <si>
    <t>F02</t>
    <phoneticPr fontId="3"/>
  </si>
  <si>
    <t>F03</t>
    <phoneticPr fontId="3"/>
  </si>
  <si>
    <t>F04</t>
  </si>
  <si>
    <t>F05</t>
  </si>
  <si>
    <t>F06</t>
  </si>
  <si>
    <t>知って得する！Excelのハヤ技・裏ワザ（１）</t>
  </si>
  <si>
    <t>ビジネス基盤を作るＩＴ基礎研修</t>
    <rPh sb="4" eb="6">
      <t>キバン</t>
    </rPh>
    <rPh sb="7" eb="8">
      <t>ツク</t>
    </rPh>
    <rPh sb="11" eb="15">
      <t>キソケンシュウ</t>
    </rPh>
    <phoneticPr fontId="2"/>
  </si>
  <si>
    <t>パパッと集計！Excelデータベースの活用講座</t>
  </si>
  <si>
    <t>ネットワーク管理者養成研修</t>
    <rPh sb="6" eb="13">
      <t>カンリシャヨウセイケンシュウ</t>
    </rPh>
    <phoneticPr fontId="2"/>
  </si>
  <si>
    <t>Excel自動化入門（マクロ＆ＶＢＡ）</t>
  </si>
  <si>
    <r>
      <rPr>
        <b/>
        <sz val="14"/>
        <color theme="1"/>
        <rFont val="Meiryo UI"/>
        <family val="3"/>
        <charset val="128"/>
      </rPr>
      <t>　【研修申込時の注意点】</t>
    </r>
    <r>
      <rPr>
        <sz val="14"/>
        <color theme="1"/>
        <rFont val="Meiryo UI"/>
        <family val="3"/>
        <charset val="128"/>
      </rPr>
      <t xml:space="preserve">
　　① 岡山県内企業・岡山県内事業所限定の研修です。（学生の申し込みはできま</t>
    </r>
    <r>
      <rPr>
        <sz val="14"/>
        <rFont val="Meiryo UI"/>
        <family val="3"/>
        <charset val="128"/>
      </rPr>
      <t>せ</t>
    </r>
    <r>
      <rPr>
        <sz val="14"/>
        <color theme="1"/>
        <rFont val="Meiryo UI"/>
        <family val="3"/>
        <charset val="128"/>
      </rPr>
      <t>ん）
　　② 士業・コンサルタント等、業務への活用を目的とした受講はできません。
　　③ 受講後には「受講者アンケート」にご協力をお願いします。
　　④ 募集人員に満たない場合や、講師都合、社会情勢により研修の開催方法が変更・中止となる場合もあります。
　　　 また、内容・カリキュラムは都合により変更する場合があります。ご了承ください。（最小催行人数は５名です。）
　　⑤ 連絡なく欠席される場合は、今後のお申し込みをお断りする場合があります。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phoneticPr fontId="3"/>
  </si>
  <si>
    <t>メールアドレス：seminar＠optic.or.jp
FAX：０８６－２８６－９６６２</t>
    <phoneticPr fontId="3"/>
  </si>
  <si>
    <t>　　（公財）岡山県産業振興財団　総務部　総務企画課　　鈴木・藤原　行</t>
    <rPh sb="27" eb="29">
      <t>スズキ</t>
    </rPh>
    <rPh sb="30" eb="32">
      <t>フジワラ</t>
    </rPh>
    <rPh sb="33" eb="34">
      <t>イキ</t>
    </rPh>
    <phoneticPr fontId="3"/>
  </si>
  <si>
    <t>令和7年度　IT研修</t>
    <rPh sb="0" eb="2">
      <t>レイワ</t>
    </rPh>
    <rPh sb="3" eb="5">
      <t>ネンド</t>
    </rPh>
    <rPh sb="8" eb="10">
      <t>ケンシュウ</t>
    </rPh>
    <phoneticPr fontId="3"/>
  </si>
  <si>
    <t>　　（公財）岡山県産業振興財団　総務部　総務企画課　　鈴木・藤原　行</t>
    <rPh sb="3" eb="5">
      <t>コウザイ</t>
    </rPh>
    <rPh sb="6" eb="9">
      <t>オカヤマケン</t>
    </rPh>
    <rPh sb="9" eb="11">
      <t>サンギョウ</t>
    </rPh>
    <rPh sb="11" eb="13">
      <t>シンコウ</t>
    </rPh>
    <rPh sb="13" eb="15">
      <t>ザイダン</t>
    </rPh>
    <rPh sb="16" eb="18">
      <t>ソウム</t>
    </rPh>
    <rPh sb="18" eb="19">
      <t>ブ</t>
    </rPh>
    <rPh sb="20" eb="22">
      <t>ソウム</t>
    </rPh>
    <rPh sb="22" eb="24">
      <t>キカク</t>
    </rPh>
    <rPh sb="24" eb="25">
      <t>カ</t>
    </rPh>
    <rPh sb="27" eb="29">
      <t>スズキ</t>
    </rPh>
    <rPh sb="30" eb="32">
      <t>フジワラ</t>
    </rPh>
    <rPh sb="33" eb="34">
      <t>ギョウ</t>
    </rPh>
    <phoneticPr fontId="3"/>
  </si>
  <si>
    <t>知って得する！Excelのハヤ技・裏ワザ（２）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</si>
</sst>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39">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6"/>
      <color indexed="81"/>
      <name val="MS P 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theme="2"/>
      </top>
      <bottom/>
      <diagonal/>
    </border>
    <border>
      <left style="medium">
        <color indexed="64"/>
      </left>
      <right/>
      <top style="medium">
        <color indexed="64"/>
      </top>
      <bottom style="thin">
        <color theme="2"/>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theme="3" tint="0.79998168889431442"/>
      </top>
      <bottom style="thin">
        <color theme="3" tint="0.79998168889431442"/>
      </bottom>
      <diagonal/>
    </border>
    <border>
      <left style="thin">
        <color theme="0"/>
      </left>
      <right style="thin">
        <color indexed="64"/>
      </right>
      <top style="thin">
        <color theme="3" tint="0.79998168889431442"/>
      </top>
      <bottom style="thin">
        <color theme="3" tint="0.79998168889431442"/>
      </bottom>
      <diagonal/>
    </border>
    <border>
      <left style="medium">
        <color indexed="64"/>
      </left>
      <right style="thin">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59">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0" xfId="0" applyFont="1" applyBorder="1" applyAlignment="1">
      <alignment horizontal="center" vertical="center" wrapText="1"/>
    </xf>
    <xf numFmtId="0" fontId="2" fillId="0" borderId="10" xfId="0" applyFont="1" applyBorder="1">
      <alignment vertical="center"/>
    </xf>
    <xf numFmtId="38" fontId="13" fillId="0" borderId="0" xfId="1" applyFont="1" applyFill="1">
      <alignment vertical="center"/>
    </xf>
    <xf numFmtId="0" fontId="2" fillId="0" borderId="0" xfId="0" applyFont="1" applyAlignment="1">
      <alignment horizontal="center" vertical="center" wrapText="1"/>
    </xf>
    <xf numFmtId="0" fontId="7" fillId="4" borderId="24" xfId="0" applyFont="1" applyFill="1" applyBorder="1" applyAlignment="1">
      <alignment horizontal="center" vertical="center" wrapText="1"/>
    </xf>
    <xf numFmtId="0" fontId="20" fillId="2" borderId="0" xfId="0" applyFont="1" applyFill="1">
      <alignment vertical="center"/>
    </xf>
    <xf numFmtId="0" fontId="20" fillId="2" borderId="0" xfId="0" applyFont="1" applyFill="1" applyAlignment="1">
      <alignment horizontal="right" vertical="center"/>
    </xf>
    <xf numFmtId="0" fontId="2" fillId="0" borderId="0" xfId="0" applyFont="1" applyAlignment="1">
      <alignment horizontal="center" vertical="center"/>
    </xf>
    <xf numFmtId="0" fontId="11" fillId="2" borderId="0" xfId="0" applyFont="1" applyFill="1" applyAlignment="1">
      <alignment horizontal="right" vertical="center"/>
    </xf>
    <xf numFmtId="0" fontId="2" fillId="0" borderId="10" xfId="0" applyFont="1" applyBorder="1" applyAlignment="1">
      <alignment horizontal="left" vertical="center"/>
    </xf>
    <xf numFmtId="0" fontId="2" fillId="5" borderId="14" xfId="0" applyFont="1" applyFill="1" applyBorder="1" applyAlignment="1" applyProtection="1">
      <alignment horizontal="center" vertical="center"/>
      <protection locked="0"/>
    </xf>
    <xf numFmtId="177" fontId="8" fillId="0" borderId="0" xfId="0" applyNumberFormat="1" applyFont="1">
      <alignment vertical="center"/>
    </xf>
    <xf numFmtId="177" fontId="4" fillId="0" borderId="0" xfId="0" applyNumberFormat="1" applyFont="1">
      <alignment vertical="center"/>
    </xf>
    <xf numFmtId="178" fontId="23" fillId="0" borderId="0" xfId="0" applyNumberFormat="1" applyFont="1">
      <alignment vertical="center"/>
    </xf>
    <xf numFmtId="178" fontId="4" fillId="0" borderId="0" xfId="0" applyNumberFormat="1" applyFont="1">
      <alignment vertical="center"/>
    </xf>
    <xf numFmtId="0" fontId="8" fillId="5" borderId="34" xfId="0" applyFont="1" applyFill="1" applyBorder="1" applyAlignment="1" applyProtection="1">
      <alignment horizontal="center" vertical="center" wrapText="1"/>
      <protection locked="0"/>
    </xf>
    <xf numFmtId="0" fontId="13" fillId="0" borderId="0" xfId="0" applyFont="1">
      <alignment vertical="center"/>
    </xf>
    <xf numFmtId="176" fontId="13" fillId="0" borderId="0" xfId="0" applyNumberFormat="1" applyFont="1">
      <alignment vertical="center"/>
    </xf>
    <xf numFmtId="179" fontId="33" fillId="0" borderId="1" xfId="0" applyNumberFormat="1" applyFont="1" applyBorder="1" applyAlignment="1">
      <alignment horizontal="center" vertical="center"/>
    </xf>
    <xf numFmtId="56" fontId="33" fillId="0" borderId="1" xfId="0" applyNumberFormat="1" applyFont="1" applyBorder="1" applyAlignment="1">
      <alignment horizontal="right" vertical="center"/>
    </xf>
    <xf numFmtId="0" fontId="35" fillId="0" borderId="0" xfId="0" applyFont="1">
      <alignment vertical="center"/>
    </xf>
    <xf numFmtId="0" fontId="34" fillId="0" borderId="17" xfId="0" applyFont="1" applyBorder="1" applyAlignment="1">
      <alignment horizontal="center" vertical="center" wrapText="1"/>
    </xf>
    <xf numFmtId="0" fontId="33" fillId="0" borderId="4" xfId="0" applyFont="1" applyBorder="1" applyAlignment="1">
      <alignment horizontal="center" vertical="center"/>
    </xf>
    <xf numFmtId="38" fontId="33" fillId="0" borderId="1" xfId="1" applyFont="1" applyFill="1" applyBorder="1">
      <alignment vertical="center"/>
    </xf>
    <xf numFmtId="0" fontId="33" fillId="0" borderId="5" xfId="0" applyFont="1" applyBorder="1" applyAlignment="1">
      <alignment horizontal="center" vertical="center" shrinkToFit="1"/>
    </xf>
    <xf numFmtId="176" fontId="34" fillId="0" borderId="23" xfId="0" applyNumberFormat="1" applyFont="1" applyBorder="1" applyAlignment="1">
      <alignment horizontal="center" vertical="center"/>
    </xf>
    <xf numFmtId="0" fontId="34" fillId="0" borderId="23" xfId="0" applyFont="1" applyBorder="1" applyAlignment="1">
      <alignment horizontal="center" vertical="center"/>
    </xf>
    <xf numFmtId="38" fontId="34" fillId="0" borderId="23" xfId="1" applyFont="1" applyFill="1" applyBorder="1" applyAlignment="1">
      <alignment horizontal="center" vertical="center" wrapText="1"/>
    </xf>
    <xf numFmtId="0" fontId="34" fillId="0" borderId="13" xfId="0" applyFont="1" applyBorder="1" applyAlignment="1">
      <alignment horizontal="center" vertical="center"/>
    </xf>
    <xf numFmtId="0" fontId="17" fillId="3" borderId="22" xfId="0" applyFont="1" applyFill="1" applyBorder="1" applyAlignment="1">
      <alignment horizontal="center" vertical="center"/>
    </xf>
    <xf numFmtId="0" fontId="9" fillId="3" borderId="45" xfId="0" applyFont="1" applyFill="1" applyBorder="1" applyAlignment="1">
      <alignment horizontal="center" vertical="center" wrapText="1" readingOrder="1"/>
    </xf>
    <xf numFmtId="0" fontId="10" fillId="3" borderId="45" xfId="0" applyFont="1" applyFill="1" applyBorder="1" applyAlignment="1">
      <alignment horizontal="center" vertical="center" wrapText="1" readingOrder="1"/>
    </xf>
    <xf numFmtId="0" fontId="18" fillId="3" borderId="39" xfId="0" applyFont="1" applyFill="1" applyBorder="1" applyAlignment="1">
      <alignment horizontal="center" vertical="center" wrapText="1"/>
    </xf>
    <xf numFmtId="0" fontId="17" fillId="3" borderId="46" xfId="0" applyFont="1" applyFill="1" applyBorder="1" applyAlignment="1">
      <alignment horizontal="center" vertical="center"/>
    </xf>
    <xf numFmtId="0" fontId="9" fillId="3" borderId="23" xfId="0" applyFont="1" applyFill="1" applyBorder="1" applyAlignment="1">
      <alignment horizontal="center" vertical="center" wrapText="1" readingOrder="1"/>
    </xf>
    <xf numFmtId="0" fontId="34" fillId="0" borderId="23" xfId="0" applyFont="1" applyBorder="1" applyAlignment="1">
      <alignment horizontal="center" vertical="center" shrinkToFit="1"/>
    </xf>
    <xf numFmtId="0" fontId="13" fillId="0" borderId="0" xfId="0" applyFont="1" applyAlignment="1">
      <alignment vertical="center" shrinkToFit="1"/>
    </xf>
    <xf numFmtId="0" fontId="38" fillId="0" borderId="1" xfId="0" applyFont="1" applyBorder="1" applyAlignment="1">
      <alignment vertical="center" shrinkToFit="1"/>
    </xf>
    <xf numFmtId="0" fontId="9" fillId="3" borderId="56" xfId="0" applyFont="1" applyFill="1" applyBorder="1" applyAlignment="1">
      <alignment horizontal="center" vertical="center" wrapText="1" readingOrder="1"/>
    </xf>
    <xf numFmtId="0" fontId="9" fillId="3" borderId="57" xfId="0" applyFont="1" applyFill="1" applyBorder="1" applyAlignment="1">
      <alignment horizontal="center" vertical="center" wrapText="1" readingOrder="1"/>
    </xf>
    <xf numFmtId="0" fontId="26" fillId="5" borderId="5" xfId="0" applyFont="1" applyFill="1" applyBorder="1" applyAlignment="1" applyProtection="1">
      <alignment horizontal="left" vertical="center" wrapText="1" readingOrder="1"/>
      <protection locked="0"/>
    </xf>
    <xf numFmtId="0" fontId="26" fillId="5" borderId="12" xfId="0" applyFont="1" applyFill="1" applyBorder="1" applyAlignment="1" applyProtection="1">
      <alignment horizontal="left" vertical="center" wrapText="1" readingOrder="1"/>
      <protection locked="0"/>
    </xf>
    <xf numFmtId="0" fontId="26" fillId="5" borderId="4" xfId="0" applyFont="1" applyFill="1" applyBorder="1" applyAlignment="1" applyProtection="1">
      <alignment horizontal="left" vertical="center" wrapText="1" readingOrder="1"/>
      <protection locked="0"/>
    </xf>
    <xf numFmtId="49" fontId="27" fillId="5" borderId="5" xfId="0" applyNumberFormat="1" applyFont="1" applyFill="1" applyBorder="1" applyAlignment="1" applyProtection="1">
      <alignment horizontal="left" vertical="center" shrinkToFit="1" readingOrder="1"/>
      <protection locked="0"/>
    </xf>
    <xf numFmtId="49" fontId="27" fillId="5" borderId="12" xfId="0" applyNumberFormat="1" applyFont="1" applyFill="1" applyBorder="1" applyAlignment="1" applyProtection="1">
      <alignment horizontal="left" vertical="center" shrinkToFit="1" readingOrder="1"/>
      <protection locked="0"/>
    </xf>
    <xf numFmtId="49" fontId="27" fillId="5" borderId="4" xfId="0" applyNumberFormat="1" applyFont="1" applyFill="1" applyBorder="1" applyAlignment="1" applyProtection="1">
      <alignment horizontal="left" vertical="center" shrinkToFit="1" readingOrder="1"/>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9" fillId="3" borderId="32" xfId="0" applyFont="1" applyFill="1" applyBorder="1" applyAlignment="1">
      <alignment horizontal="center" vertical="center" wrapText="1" readingOrder="1"/>
    </xf>
    <xf numFmtId="0" fontId="9" fillId="3" borderId="33" xfId="0" applyFont="1" applyFill="1" applyBorder="1" applyAlignment="1">
      <alignment horizontal="center" vertical="center" wrapText="1" readingOrder="1"/>
    </xf>
    <xf numFmtId="0" fontId="9" fillId="3" borderId="48" xfId="0" applyFont="1" applyFill="1" applyBorder="1" applyAlignment="1">
      <alignment horizontal="center" vertical="center" wrapText="1" readingOrder="1"/>
    </xf>
    <xf numFmtId="0" fontId="9" fillId="3" borderId="49" xfId="0" applyFont="1" applyFill="1" applyBorder="1" applyAlignment="1">
      <alignment horizontal="center" vertical="center" wrapText="1" readingOrder="1"/>
    </xf>
    <xf numFmtId="49" fontId="30" fillId="5" borderId="18" xfId="0" applyNumberFormat="1" applyFont="1" applyFill="1" applyBorder="1" applyAlignment="1" applyProtection="1">
      <alignment horizontal="left" vertical="top" wrapText="1" readingOrder="1"/>
      <protection locked="0"/>
    </xf>
    <xf numFmtId="49" fontId="30" fillId="5" borderId="0" xfId="0" applyNumberFormat="1" applyFont="1" applyFill="1" applyAlignment="1" applyProtection="1">
      <alignment horizontal="left" vertical="top" wrapText="1" readingOrder="1"/>
      <protection locked="0"/>
    </xf>
    <xf numFmtId="49" fontId="30" fillId="5" borderId="19" xfId="0" applyNumberFormat="1" applyFont="1" applyFill="1" applyBorder="1" applyAlignment="1" applyProtection="1">
      <alignment horizontal="left" vertical="top" wrapText="1" readingOrder="1"/>
      <protection locked="0"/>
    </xf>
    <xf numFmtId="0" fontId="27" fillId="5" borderId="11" xfId="0" applyFont="1" applyFill="1" applyBorder="1" applyAlignment="1" applyProtection="1">
      <alignment horizontal="left" vertical="center" wrapText="1" readingOrder="1"/>
      <protection locked="0"/>
    </xf>
    <xf numFmtId="0" fontId="27" fillId="5" borderId="15" xfId="0" applyFont="1" applyFill="1" applyBorder="1" applyAlignment="1" applyProtection="1">
      <alignment horizontal="left" vertical="center" wrapText="1" readingOrder="1"/>
      <protection locked="0"/>
    </xf>
    <xf numFmtId="0" fontId="27" fillId="5" borderId="16" xfId="0" applyFont="1" applyFill="1" applyBorder="1" applyAlignment="1" applyProtection="1">
      <alignment horizontal="left" vertical="center" wrapText="1" readingOrder="1"/>
      <protection locked="0"/>
    </xf>
    <xf numFmtId="0" fontId="24" fillId="5" borderId="18" xfId="0" applyFont="1" applyFill="1" applyBorder="1" applyAlignment="1" applyProtection="1">
      <alignment horizontal="left" vertical="center" wrapText="1" readingOrder="1"/>
      <protection locked="0"/>
    </xf>
    <xf numFmtId="0" fontId="24" fillId="5" borderId="0" xfId="0" applyFont="1" applyFill="1" applyAlignment="1" applyProtection="1">
      <alignment horizontal="left" vertical="center" wrapText="1" readingOrder="1"/>
      <protection locked="0"/>
    </xf>
    <xf numFmtId="0" fontId="24" fillId="5" borderId="19" xfId="0" applyFont="1" applyFill="1" applyBorder="1" applyAlignment="1" applyProtection="1">
      <alignment horizontal="left" vertical="center" wrapText="1" readingOrder="1"/>
      <protection locked="0"/>
    </xf>
    <xf numFmtId="0" fontId="24" fillId="5" borderId="13" xfId="0" applyFont="1" applyFill="1" applyBorder="1" applyAlignment="1" applyProtection="1">
      <alignment horizontal="left" vertical="center" wrapText="1" readingOrder="1"/>
      <protection locked="0"/>
    </xf>
    <xf numFmtId="0" fontId="24" fillId="5" borderId="10" xfId="0" applyFont="1" applyFill="1" applyBorder="1" applyAlignment="1" applyProtection="1">
      <alignment horizontal="left" vertical="center" wrapText="1" readingOrder="1"/>
      <protection locked="0"/>
    </xf>
    <xf numFmtId="0" fontId="24" fillId="5" borderId="17" xfId="0" applyFont="1" applyFill="1" applyBorder="1" applyAlignment="1" applyProtection="1">
      <alignment horizontal="left" vertical="center" wrapText="1" readingOrder="1"/>
      <protection locked="0"/>
    </xf>
    <xf numFmtId="49" fontId="27" fillId="5" borderId="5" xfId="2" applyNumberFormat="1" applyFont="1" applyFill="1" applyBorder="1" applyAlignment="1" applyProtection="1">
      <alignment vertical="center" shrinkToFit="1"/>
      <protection locked="0"/>
    </xf>
    <xf numFmtId="49" fontId="27" fillId="5" borderId="12" xfId="0" applyNumberFormat="1" applyFont="1" applyFill="1" applyBorder="1" applyAlignment="1" applyProtection="1">
      <alignment vertical="center" shrinkToFit="1"/>
      <protection locked="0"/>
    </xf>
    <xf numFmtId="49" fontId="27" fillId="5" borderId="4" xfId="0" applyNumberFormat="1" applyFont="1" applyFill="1" applyBorder="1" applyAlignment="1" applyProtection="1">
      <alignment vertical="center" shrinkToFit="1"/>
      <protection locked="0"/>
    </xf>
    <xf numFmtId="49" fontId="27" fillId="5" borderId="13" xfId="0" applyNumberFormat="1" applyFont="1" applyFill="1" applyBorder="1" applyAlignment="1" applyProtection="1">
      <alignment horizontal="left" vertical="center" shrinkToFit="1" readingOrder="1"/>
      <protection locked="0"/>
    </xf>
    <xf numFmtId="49" fontId="27" fillId="5" borderId="10" xfId="0" applyNumberFormat="1" applyFont="1" applyFill="1" applyBorder="1" applyAlignment="1" applyProtection="1">
      <alignment horizontal="left" vertical="center" shrinkToFit="1" readingOrder="1"/>
      <protection locked="0"/>
    </xf>
    <xf numFmtId="49" fontId="27" fillId="5" borderId="17" xfId="0" applyNumberFormat="1" applyFont="1" applyFill="1" applyBorder="1" applyAlignment="1" applyProtection="1">
      <alignment horizontal="left" vertical="center" shrinkToFit="1" readingOrder="1"/>
      <protection locked="0"/>
    </xf>
    <xf numFmtId="0" fontId="9" fillId="3" borderId="30" xfId="0" applyFont="1" applyFill="1" applyBorder="1" applyAlignment="1">
      <alignment horizontal="center" vertical="center" wrapText="1" readingOrder="1"/>
    </xf>
    <xf numFmtId="0" fontId="9" fillId="3" borderId="31" xfId="0" applyFont="1" applyFill="1" applyBorder="1" applyAlignment="1">
      <alignment horizontal="center" vertical="center" wrapText="1" readingOrder="1"/>
    </xf>
    <xf numFmtId="0" fontId="29" fillId="5" borderId="11" xfId="0" applyFont="1" applyFill="1" applyBorder="1" applyAlignment="1" applyProtection="1">
      <alignment horizontal="left" vertical="center" wrapText="1"/>
      <protection locked="0"/>
    </xf>
    <xf numFmtId="0" fontId="29" fillId="5" borderId="15"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19" xfId="0" applyFont="1" applyFill="1" applyBorder="1" applyAlignment="1" applyProtection="1">
      <alignment horizontal="left" vertical="center" wrapText="1"/>
      <protection locked="0"/>
    </xf>
    <xf numFmtId="0" fontId="9" fillId="3" borderId="15"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1" xfId="0" applyFont="1" applyFill="1" applyBorder="1" applyAlignment="1">
      <alignment horizontal="center" vertical="center" wrapText="1" readingOrder="1"/>
    </xf>
    <xf numFmtId="0" fontId="9" fillId="3" borderId="47" xfId="0" applyFont="1" applyFill="1" applyBorder="1" applyAlignment="1">
      <alignment horizontal="center" vertical="center" wrapText="1" readingOrder="1"/>
    </xf>
    <xf numFmtId="0" fontId="28" fillId="5" borderId="15" xfId="0" applyFont="1" applyFill="1" applyBorder="1" applyAlignment="1" applyProtection="1">
      <alignment horizontal="left" vertical="center" wrapText="1" readingOrder="1"/>
      <protection locked="0"/>
    </xf>
    <xf numFmtId="0" fontId="28" fillId="5" borderId="16" xfId="0" applyFont="1" applyFill="1" applyBorder="1" applyAlignment="1" applyProtection="1">
      <alignment horizontal="left" vertical="center" wrapText="1" readingOrder="1"/>
      <protection locked="0"/>
    </xf>
    <xf numFmtId="0" fontId="28" fillId="5" borderId="13" xfId="0" applyFont="1" applyFill="1" applyBorder="1" applyAlignment="1" applyProtection="1">
      <alignment horizontal="left" vertical="center" wrapText="1" readingOrder="1"/>
      <protection locked="0"/>
    </xf>
    <xf numFmtId="0" fontId="28" fillId="5" borderId="10" xfId="0" applyFont="1" applyFill="1" applyBorder="1" applyAlignment="1" applyProtection="1">
      <alignment horizontal="left" vertical="center" wrapText="1" readingOrder="1"/>
      <protection locked="0"/>
    </xf>
    <xf numFmtId="0" fontId="28" fillId="5" borderId="17" xfId="0" applyFont="1" applyFill="1" applyBorder="1" applyAlignment="1" applyProtection="1">
      <alignment horizontal="left" vertical="center" wrapText="1" readingOrder="1"/>
      <protection locked="0"/>
    </xf>
    <xf numFmtId="0" fontId="10" fillId="3" borderId="58" xfId="0" applyFont="1" applyFill="1" applyBorder="1" applyAlignment="1">
      <alignment horizontal="center" vertical="center" wrapText="1" readingOrder="1"/>
    </xf>
    <xf numFmtId="0" fontId="10" fillId="3" borderId="59" xfId="0" applyFont="1" applyFill="1" applyBorder="1" applyAlignment="1">
      <alignment horizontal="center" vertical="center" wrapText="1" readingOrder="1"/>
    </xf>
    <xf numFmtId="0" fontId="29" fillId="5" borderId="5"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left" vertical="center" wrapText="1"/>
      <protection locked="0"/>
    </xf>
    <xf numFmtId="0" fontId="2" fillId="0" borderId="16" xfId="0" applyFont="1" applyBorder="1" applyAlignment="1">
      <alignment horizontal="center"/>
    </xf>
    <xf numFmtId="0" fontId="2" fillId="0" borderId="17" xfId="0" applyFont="1" applyBorder="1" applyAlignment="1">
      <alignment horizont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7" fillId="3" borderId="9"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19" fillId="5" borderId="27" xfId="0" applyFont="1" applyFill="1" applyBorder="1" applyAlignment="1" applyProtection="1">
      <alignment horizontal="center" vertical="center" shrinkToFit="1"/>
      <protection locked="0"/>
    </xf>
    <xf numFmtId="0" fontId="19" fillId="5" borderId="22"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4" fillId="5" borderId="14"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7" fillId="4" borderId="26" xfId="0" applyFont="1" applyFill="1" applyBorder="1" applyAlignment="1">
      <alignment horizontal="center" vertical="center" wrapText="1"/>
    </xf>
    <xf numFmtId="0" fontId="17" fillId="3" borderId="53"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7" xfId="0" applyFont="1" applyFill="1" applyBorder="1" applyAlignment="1">
      <alignment horizontal="center" vertical="center"/>
    </xf>
    <xf numFmtId="49" fontId="21" fillId="5" borderId="36" xfId="0" applyNumberFormat="1" applyFont="1" applyFill="1" applyBorder="1" applyAlignment="1" applyProtection="1">
      <alignment horizontal="center" vertical="center" shrinkToFit="1"/>
      <protection locked="0"/>
    </xf>
    <xf numFmtId="49" fontId="21" fillId="5" borderId="7" xfId="0" applyNumberFormat="1" applyFont="1" applyFill="1" applyBorder="1" applyAlignment="1" applyProtection="1">
      <alignment horizontal="center" vertical="center" shrinkToFit="1"/>
      <protection locked="0"/>
    </xf>
    <xf numFmtId="49" fontId="21" fillId="5" borderId="8" xfId="0" applyNumberFormat="1"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32" fillId="3" borderId="0" xfId="0" applyFont="1" applyFill="1" applyAlignment="1">
      <alignment horizontal="center" vertical="center" wrapText="1"/>
    </xf>
    <xf numFmtId="0" fontId="31"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2" fillId="0" borderId="21" xfId="0" applyFont="1" applyBorder="1" applyAlignment="1">
      <alignment horizontal="center"/>
    </xf>
    <xf numFmtId="0" fontId="4" fillId="5" borderId="20" xfId="0" applyFont="1" applyFill="1" applyBorder="1" applyAlignment="1" applyProtection="1">
      <alignment horizontal="center" vertical="center"/>
      <protection locked="0"/>
    </xf>
    <xf numFmtId="0" fontId="16" fillId="5" borderId="40"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19" fillId="5" borderId="60" xfId="0" applyFont="1" applyFill="1" applyBorder="1" applyAlignment="1" applyProtection="1">
      <alignment horizontal="center" vertical="center" shrinkToFit="1"/>
      <protection locked="0"/>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14" fillId="3" borderId="0" xfId="0" applyFont="1" applyFill="1" applyAlignment="1">
      <alignment horizontal="right" vertical="center" wrapText="1"/>
    </xf>
    <xf numFmtId="0" fontId="2" fillId="3" borderId="0" xfId="0" applyFont="1" applyFill="1" applyAlignment="1">
      <alignment horizontal="right" vertical="center"/>
    </xf>
    <xf numFmtId="178" fontId="23" fillId="0" borderId="0" xfId="0" applyNumberFormat="1" applyFont="1" applyAlignment="1">
      <alignment horizontal="left" vertical="center"/>
    </xf>
    <xf numFmtId="0" fontId="31" fillId="3" borderId="0" xfId="0" applyFont="1" applyFill="1" applyAlignment="1">
      <alignment horizontal="center" vertical="top" wrapText="1"/>
    </xf>
    <xf numFmtId="0" fontId="15" fillId="3" borderId="0" xfId="0" applyFont="1" applyFill="1" applyAlignment="1">
      <alignment horizontal="center" vertical="center" wrapText="1"/>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5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11">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247649</xdr:rowOff>
    </xdr:to>
    <xdr:pic>
      <xdr:nvPicPr>
        <xdr:cNvPr id="2" name="図 1">
          <a:extLst>
            <a:ext uri="{FF2B5EF4-FFF2-40B4-BE49-F238E27FC236}">
              <a16:creationId xmlns:a16="http://schemas.microsoft.com/office/drawing/2014/main" id="{A8522655-D2A9-40A1-8D9F-FA8D11B3F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985502"/>
          <a:ext cx="6276975"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201706</xdr:colOff>
      <xdr:row>1</xdr:row>
      <xdr:rowOff>2229970</xdr:rowOff>
    </xdr:from>
    <xdr:to>
      <xdr:col>7</xdr:col>
      <xdr:colOff>280146</xdr:colOff>
      <xdr:row>4</xdr:row>
      <xdr:rowOff>145676</xdr:rowOff>
    </xdr:to>
    <xdr:sp macro="" textlink="">
      <xdr:nvSpPr>
        <xdr:cNvPr id="3" name="正方形/長方形 2">
          <a:extLst>
            <a:ext uri="{FF2B5EF4-FFF2-40B4-BE49-F238E27FC236}">
              <a16:creationId xmlns:a16="http://schemas.microsoft.com/office/drawing/2014/main" id="{923808A5-6C4E-F7CD-A3B7-C28F0B97167D}"/>
            </a:ext>
          </a:extLst>
        </xdr:cNvPr>
        <xdr:cNvSpPr/>
      </xdr:nvSpPr>
      <xdr:spPr>
        <a:xfrm>
          <a:off x="2891118" y="2521323"/>
          <a:ext cx="3966881" cy="245408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247649</xdr:rowOff>
    </xdr:to>
    <xdr:pic>
      <xdr:nvPicPr>
        <xdr:cNvPr id="2" name="図 1">
          <a:extLst>
            <a:ext uri="{FF2B5EF4-FFF2-40B4-BE49-F238E27FC236}">
              <a16:creationId xmlns:a16="http://schemas.microsoft.com/office/drawing/2014/main" id="{5ABADD95-A922-49EF-94C9-0804DC1F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4309352"/>
          <a:ext cx="6276975" cy="587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35</xdr:row>
      <xdr:rowOff>145296</xdr:rowOff>
    </xdr:from>
    <xdr:to>
      <xdr:col>6</xdr:col>
      <xdr:colOff>1018738</xdr:colOff>
      <xdr:row>37</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7" totalsRowShown="0" headerRowDxfId="10" dataDxfId="8" headerRowBorderDxfId="9" tableBorderDxfId="7" totalsRowBorderDxfId="6">
  <autoFilter ref="A1:F7" xr:uid="{3380BF40-C28C-4456-90E9-B58FBE06586F}"/>
  <tableColumns count="6">
    <tableColumn id="2" xr3:uid="{6B5B8223-2F85-4197-880A-C15087C27B15}" name="講座_x000a_コード" dataDxfId="5"/>
    <tableColumn id="3" xr3:uid="{F02D5E0E-D1BD-48EA-B0E8-1A2C27E47514}" name="開催_x000a_日" dataDxfId="4"/>
    <tableColumn id="4" xr3:uid="{A465ADAB-1DB3-4E95-A03D-673D20BE0FD3}" name="曜日" dataDxfId="3"/>
    <tableColumn id="6" xr3:uid="{567AFA4A-14BA-484B-93AC-BB45BB0DD833}" name="研修名" dataDxfId="2"/>
    <tableColumn id="7" xr3:uid="{1F034EFB-49C2-48E5-B8BC-5C7D1637CF21}" name="受講料_x000a_（税込）" dataDxfId="1" dataCellStyle="桁区切り"/>
    <tableColumn id="1" xr3:uid="{C623D8D3-4165-4190-B15A-634443A979B5}" name="事業_x000a_区分" dataDxfId="0"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4AEA-9267-4D6A-B75E-A04344BD0A16}">
  <sheetPr>
    <tabColor theme="5" tint="0.39997558519241921"/>
  </sheetPr>
  <dimension ref="A1:Y33"/>
  <sheetViews>
    <sheetView showGridLines="0" showRuler="0" zoomScale="78" zoomScaleNormal="78" zoomScaleSheetLayoutView="68" zoomScalePageLayoutView="80" workbookViewId="0"/>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72</v>
      </c>
      <c r="K1" s="8"/>
      <c r="L1" s="9"/>
      <c r="M1" s="11" t="s">
        <v>33</v>
      </c>
    </row>
    <row r="2" spans="1:14" ht="261" customHeight="1">
      <c r="B2" s="130" t="s">
        <v>69</v>
      </c>
      <c r="C2" s="130"/>
      <c r="D2" s="130"/>
      <c r="E2" s="130"/>
      <c r="F2" s="130"/>
      <c r="G2" s="130"/>
      <c r="H2" s="130"/>
      <c r="I2" s="130"/>
      <c r="J2" s="130"/>
      <c r="K2" s="130"/>
      <c r="L2" s="130"/>
      <c r="M2" s="130"/>
    </row>
    <row r="3" spans="1:14" ht="9" customHeight="1">
      <c r="A3" s="1"/>
      <c r="B3" s="1"/>
      <c r="C3" s="1"/>
      <c r="D3" s="1"/>
      <c r="E3" s="1"/>
      <c r="F3" s="1"/>
      <c r="G3" s="1"/>
      <c r="H3" s="1"/>
      <c r="I3" s="1"/>
      <c r="J3" s="1"/>
      <c r="K3" s="1"/>
      <c r="L3" s="1"/>
      <c r="M3" s="1"/>
      <c r="N3" s="1"/>
    </row>
    <row r="4" spans="1:14" ht="100.5" customHeight="1">
      <c r="B4" s="131" t="s">
        <v>36</v>
      </c>
      <c r="C4" s="131"/>
      <c r="D4" s="131"/>
      <c r="E4" s="131"/>
      <c r="F4" s="132" t="s">
        <v>70</v>
      </c>
      <c r="G4" s="132"/>
      <c r="H4" s="132"/>
      <c r="I4" s="132"/>
      <c r="J4" s="132"/>
      <c r="K4" s="132"/>
      <c r="L4" s="132"/>
      <c r="M4" s="132"/>
    </row>
    <row r="5" spans="1:14" ht="16.5" customHeight="1"/>
    <row r="6" spans="1:14" ht="30" customHeight="1">
      <c r="B6" s="133">
        <v>45771</v>
      </c>
      <c r="C6" s="133"/>
      <c r="D6" s="133"/>
      <c r="E6" s="133"/>
      <c r="F6" s="14"/>
      <c r="G6" s="14"/>
      <c r="H6" s="15" t="s">
        <v>30</v>
      </c>
      <c r="I6" s="14"/>
      <c r="J6" s="14"/>
      <c r="K6" s="14"/>
      <c r="L6" s="14"/>
      <c r="M6" s="14"/>
    </row>
    <row r="7" spans="1:14" ht="24.75" customHeight="1">
      <c r="B7" s="134" t="s">
        <v>71</v>
      </c>
      <c r="C7" s="135"/>
      <c r="D7" s="135"/>
      <c r="E7" s="135"/>
      <c r="F7" s="135"/>
      <c r="G7" s="135"/>
      <c r="H7" s="135"/>
      <c r="I7" s="135"/>
      <c r="J7" s="135"/>
      <c r="K7" s="135"/>
      <c r="L7" s="135"/>
      <c r="M7" s="135"/>
    </row>
    <row r="8" spans="1:14" ht="11.25" customHeight="1" thickBot="1"/>
    <row r="9" spans="1:14" ht="21.75" customHeight="1" thickBot="1">
      <c r="C9" s="118" t="s">
        <v>0</v>
      </c>
      <c r="D9" s="119"/>
      <c r="E9" s="120"/>
      <c r="F9" s="35" t="s">
        <v>44</v>
      </c>
      <c r="G9" s="121" t="s">
        <v>1</v>
      </c>
      <c r="H9" s="121" t="s">
        <v>2</v>
      </c>
      <c r="I9" s="123" t="s">
        <v>3</v>
      </c>
      <c r="J9" s="124"/>
      <c r="K9" s="136" t="s">
        <v>4</v>
      </c>
      <c r="L9" s="137"/>
      <c r="M9" s="140" t="s">
        <v>5</v>
      </c>
    </row>
    <row r="10" spans="1:14" ht="25.5" customHeight="1">
      <c r="B10" s="7" t="s">
        <v>27</v>
      </c>
      <c r="C10" s="32" t="s">
        <v>6</v>
      </c>
      <c r="D10" s="125" t="s">
        <v>8</v>
      </c>
      <c r="E10" s="126"/>
      <c r="F10" s="36" t="s">
        <v>45</v>
      </c>
      <c r="G10" s="122"/>
      <c r="H10" s="122"/>
      <c r="I10" s="125"/>
      <c r="J10" s="126"/>
      <c r="K10" s="138"/>
      <c r="L10" s="139"/>
      <c r="M10" s="141"/>
    </row>
    <row r="11" spans="1:14" ht="21" customHeight="1">
      <c r="B11" s="106"/>
      <c r="C11" s="109" t="s">
        <v>58</v>
      </c>
      <c r="D11" s="111" t="str">
        <f>IF(C11="","",VLOOKUP($C11,研修リスト!$A$1:$F$7,4,0))</f>
        <v>知って得する！Excelのハヤ技・裏ワザ（１）</v>
      </c>
      <c r="E11" s="112"/>
      <c r="F11" s="13" t="s">
        <v>47</v>
      </c>
      <c r="G11" s="115" t="s">
        <v>37</v>
      </c>
      <c r="H11" s="115" t="s">
        <v>49</v>
      </c>
      <c r="I11" s="100">
        <v>30</v>
      </c>
      <c r="J11" s="98" t="s">
        <v>9</v>
      </c>
      <c r="K11" s="100">
        <v>5</v>
      </c>
      <c r="L11" s="98" t="s">
        <v>26</v>
      </c>
      <c r="M11" s="102" t="s">
        <v>50</v>
      </c>
    </row>
    <row r="12" spans="1:14" ht="41.25" customHeight="1">
      <c r="B12" s="107"/>
      <c r="C12" s="110"/>
      <c r="D12" s="113"/>
      <c r="E12" s="114"/>
      <c r="F12" s="18" t="s">
        <v>48</v>
      </c>
      <c r="G12" s="116"/>
      <c r="H12" s="116"/>
      <c r="I12" s="101"/>
      <c r="J12" s="99"/>
      <c r="K12" s="101"/>
      <c r="L12" s="99"/>
      <c r="M12" s="103"/>
    </row>
    <row r="13" spans="1:14" ht="53.25" customHeight="1" thickBot="1">
      <c r="B13" s="117"/>
      <c r="C13" s="104" t="s">
        <v>29</v>
      </c>
      <c r="D13" s="105"/>
      <c r="E13" s="127" t="s">
        <v>51</v>
      </c>
      <c r="F13" s="128"/>
      <c r="G13" s="128"/>
      <c r="H13" s="128"/>
      <c r="I13" s="128"/>
      <c r="J13" s="128"/>
      <c r="K13" s="128"/>
      <c r="L13" s="128"/>
      <c r="M13" s="129"/>
    </row>
    <row r="14" spans="1:14" ht="21" customHeight="1">
      <c r="B14" s="106"/>
      <c r="C14" s="109" t="s">
        <v>59</v>
      </c>
      <c r="D14" s="111" t="str">
        <f>IF(C14="","",VLOOKUP($C14,研修リスト!$A$1:$F$7,4,0))</f>
        <v>知って得する！Excelのハヤ技・裏ワザ（２）</v>
      </c>
      <c r="E14" s="112"/>
      <c r="F14" s="13" t="s">
        <v>47</v>
      </c>
      <c r="G14" s="115" t="s">
        <v>37</v>
      </c>
      <c r="H14" s="115" t="s">
        <v>49</v>
      </c>
      <c r="I14" s="100">
        <v>30</v>
      </c>
      <c r="J14" s="98" t="s">
        <v>9</v>
      </c>
      <c r="K14" s="100">
        <v>5</v>
      </c>
      <c r="L14" s="98" t="s">
        <v>26</v>
      </c>
      <c r="M14" s="102" t="s">
        <v>50</v>
      </c>
    </row>
    <row r="15" spans="1:14" ht="41.25" customHeight="1">
      <c r="B15" s="107"/>
      <c r="C15" s="110"/>
      <c r="D15" s="113"/>
      <c r="E15" s="114"/>
      <c r="F15" s="18" t="s">
        <v>48</v>
      </c>
      <c r="G15" s="116"/>
      <c r="H15" s="116"/>
      <c r="I15" s="101"/>
      <c r="J15" s="99"/>
      <c r="K15" s="101"/>
      <c r="L15" s="99"/>
      <c r="M15" s="103"/>
    </row>
    <row r="16" spans="1:14" ht="53.25" customHeight="1" thickBot="1">
      <c r="B16" s="117"/>
      <c r="C16" s="104" t="s">
        <v>29</v>
      </c>
      <c r="D16" s="105"/>
      <c r="E16" s="127" t="s">
        <v>34</v>
      </c>
      <c r="F16" s="128"/>
      <c r="G16" s="128"/>
      <c r="H16" s="128"/>
      <c r="I16" s="128"/>
      <c r="J16" s="128"/>
      <c r="K16" s="128"/>
      <c r="L16" s="128"/>
      <c r="M16" s="129"/>
    </row>
    <row r="17" spans="2:25" ht="21" customHeight="1">
      <c r="B17" s="106"/>
      <c r="C17" s="109"/>
      <c r="D17" s="111" t="str">
        <f>IF(C17="","",VLOOKUP($C17,研修リスト!$A$1:$F$7,4,0))</f>
        <v/>
      </c>
      <c r="E17" s="112"/>
      <c r="F17" s="13"/>
      <c r="G17" s="115"/>
      <c r="H17" s="115"/>
      <c r="I17" s="100"/>
      <c r="J17" s="98" t="s">
        <v>9</v>
      </c>
      <c r="K17" s="100"/>
      <c r="L17" s="98" t="s">
        <v>26</v>
      </c>
      <c r="M17" s="102"/>
    </row>
    <row r="18" spans="2:25" ht="41.25" customHeight="1">
      <c r="B18" s="107"/>
      <c r="C18" s="110"/>
      <c r="D18" s="113"/>
      <c r="E18" s="114"/>
      <c r="F18" s="18"/>
      <c r="G18" s="116"/>
      <c r="H18" s="116"/>
      <c r="I18" s="101"/>
      <c r="J18" s="99"/>
      <c r="K18" s="101"/>
      <c r="L18" s="99"/>
      <c r="M18" s="103"/>
    </row>
    <row r="19" spans="2:25" ht="53.25" customHeight="1" thickBot="1">
      <c r="B19" s="108"/>
      <c r="C19" s="104" t="s">
        <v>29</v>
      </c>
      <c r="D19" s="105"/>
      <c r="E19" s="127" t="s">
        <v>53</v>
      </c>
      <c r="F19" s="128"/>
      <c r="G19" s="128"/>
      <c r="H19" s="128"/>
      <c r="I19" s="128"/>
      <c r="J19" s="128"/>
      <c r="K19" s="128"/>
      <c r="L19" s="128"/>
      <c r="M19" s="129"/>
    </row>
    <row r="20" spans="2:25" ht="17.25" customHeight="1">
      <c r="C20" s="6"/>
      <c r="D20" s="6"/>
      <c r="E20" s="6"/>
      <c r="F20" s="6"/>
      <c r="G20" s="3"/>
      <c r="H20" s="12"/>
      <c r="J20" s="3"/>
      <c r="K20" s="3"/>
      <c r="L20" s="3"/>
      <c r="M20" s="3"/>
    </row>
    <row r="21" spans="2:25" ht="19.5" customHeight="1">
      <c r="B21" s="75" t="s">
        <v>10</v>
      </c>
      <c r="C21" s="76"/>
      <c r="D21" s="77" t="s">
        <v>38</v>
      </c>
      <c r="E21" s="78"/>
      <c r="F21" s="79"/>
      <c r="G21" s="83" t="s">
        <v>11</v>
      </c>
      <c r="H21" s="84"/>
      <c r="I21" s="84"/>
      <c r="J21" s="84"/>
      <c r="K21" s="84"/>
      <c r="L21" s="84"/>
      <c r="M21" s="85"/>
    </row>
    <row r="22" spans="2:25" ht="18" customHeight="1">
      <c r="B22" s="55"/>
      <c r="C22" s="56"/>
      <c r="D22" s="80"/>
      <c r="E22" s="81"/>
      <c r="F22" s="82"/>
      <c r="G22" s="86" t="s">
        <v>12</v>
      </c>
      <c r="H22" s="60" t="s">
        <v>37</v>
      </c>
      <c r="I22" s="88"/>
      <c r="J22" s="88"/>
      <c r="K22" s="88"/>
      <c r="L22" s="88"/>
      <c r="M22" s="89"/>
    </row>
    <row r="23" spans="2:25" ht="32.25" customHeight="1">
      <c r="B23" s="93" t="s">
        <v>13</v>
      </c>
      <c r="C23" s="94"/>
      <c r="D23" s="95" t="s">
        <v>52</v>
      </c>
      <c r="E23" s="96"/>
      <c r="F23" s="97"/>
      <c r="G23" s="87"/>
      <c r="H23" s="90"/>
      <c r="I23" s="91"/>
      <c r="J23" s="91"/>
      <c r="K23" s="91"/>
      <c r="L23" s="91"/>
      <c r="M23" s="92"/>
    </row>
    <row r="24" spans="2:25" ht="34.5" customHeight="1">
      <c r="B24" s="51" t="s">
        <v>14</v>
      </c>
      <c r="C24" s="52"/>
      <c r="D24" s="57" t="s">
        <v>39</v>
      </c>
      <c r="E24" s="58"/>
      <c r="F24" s="59"/>
      <c r="G24" s="33" t="s">
        <v>15</v>
      </c>
      <c r="H24" s="60" t="s">
        <v>54</v>
      </c>
      <c r="I24" s="61"/>
      <c r="J24" s="61"/>
      <c r="K24" s="61"/>
      <c r="L24" s="61"/>
      <c r="M24" s="62"/>
    </row>
    <row r="25" spans="2:25" ht="34.5" customHeight="1">
      <c r="B25" s="53"/>
      <c r="C25" s="54"/>
      <c r="D25" s="63" t="s">
        <v>46</v>
      </c>
      <c r="E25" s="64"/>
      <c r="F25" s="65"/>
      <c r="G25" s="34" t="s">
        <v>16</v>
      </c>
      <c r="H25" s="69" t="s">
        <v>41</v>
      </c>
      <c r="I25" s="70"/>
      <c r="J25" s="70"/>
      <c r="K25" s="70"/>
      <c r="L25" s="70"/>
      <c r="M25" s="71"/>
    </row>
    <row r="26" spans="2:25" ht="26.25" customHeight="1">
      <c r="B26" s="55"/>
      <c r="C26" s="56"/>
      <c r="D26" s="66"/>
      <c r="E26" s="67"/>
      <c r="F26" s="68"/>
      <c r="G26" s="33" t="s">
        <v>17</v>
      </c>
      <c r="H26" s="72" t="s">
        <v>42</v>
      </c>
      <c r="I26" s="73"/>
      <c r="J26" s="73"/>
      <c r="K26" s="73"/>
      <c r="L26" s="73"/>
      <c r="M26" s="74"/>
    </row>
    <row r="27" spans="2:25" ht="26.25" customHeight="1">
      <c r="B27" s="41" t="s">
        <v>18</v>
      </c>
      <c r="C27" s="42"/>
      <c r="D27" s="43" t="s">
        <v>40</v>
      </c>
      <c r="E27" s="44"/>
      <c r="F27" s="45"/>
      <c r="G27" s="37" t="s">
        <v>19</v>
      </c>
      <c r="H27" s="46" t="s">
        <v>43</v>
      </c>
      <c r="I27" s="47"/>
      <c r="J27" s="47"/>
      <c r="K27" s="47"/>
      <c r="L27" s="47"/>
      <c r="M27" s="48"/>
    </row>
    <row r="28" spans="2:25">
      <c r="B28" s="4"/>
      <c r="C28" s="4"/>
      <c r="D28" s="4"/>
      <c r="E28" s="4"/>
      <c r="F28" s="4"/>
      <c r="G28" s="4"/>
      <c r="H28" s="4"/>
      <c r="I28" s="4"/>
      <c r="J28" s="4"/>
      <c r="K28" s="4"/>
      <c r="L28" s="4"/>
      <c r="M28" s="4"/>
    </row>
    <row r="29" spans="2:25" ht="9" customHeight="1"/>
    <row r="30" spans="2:25">
      <c r="B30" s="2" t="s">
        <v>20</v>
      </c>
    </row>
    <row r="32" spans="2:25" ht="18.75" customHeight="1">
      <c r="B32" s="49"/>
      <c r="C32" s="49"/>
      <c r="D32" s="10"/>
      <c r="E32" s="10"/>
      <c r="F32" s="10"/>
      <c r="G32" s="10"/>
      <c r="U32" s="10"/>
      <c r="V32" s="10"/>
      <c r="W32" s="10"/>
      <c r="X32" s="10"/>
      <c r="Y32" s="10"/>
    </row>
    <row r="33" spans="2:13" ht="27" customHeight="1">
      <c r="B33" s="49"/>
      <c r="C33" s="49"/>
      <c r="I33" s="50" t="s">
        <v>28</v>
      </c>
      <c r="J33" s="50"/>
      <c r="K33" s="50"/>
      <c r="L33" s="50"/>
      <c r="M33" s="50"/>
    </row>
  </sheetData>
  <sheetProtection formatCells="0"/>
  <mergeCells count="67">
    <mergeCell ref="E13:M13"/>
    <mergeCell ref="E16:M16"/>
    <mergeCell ref="E19:M19"/>
    <mergeCell ref="B2:M2"/>
    <mergeCell ref="B4:E4"/>
    <mergeCell ref="F4:M4"/>
    <mergeCell ref="B6:E6"/>
    <mergeCell ref="B7:M7"/>
    <mergeCell ref="K9:L10"/>
    <mergeCell ref="M9:M10"/>
    <mergeCell ref="D10:E10"/>
    <mergeCell ref="B11:B13"/>
    <mergeCell ref="C11:C12"/>
    <mergeCell ref="D11:E12"/>
    <mergeCell ref="G11:G12"/>
    <mergeCell ref="H11:H12"/>
    <mergeCell ref="J11:J12"/>
    <mergeCell ref="C9:E9"/>
    <mergeCell ref="G9:G10"/>
    <mergeCell ref="H9:H10"/>
    <mergeCell ref="I9:J10"/>
    <mergeCell ref="K11:K12"/>
    <mergeCell ref="L11:L12"/>
    <mergeCell ref="M11:M12"/>
    <mergeCell ref="C13:D13"/>
    <mergeCell ref="B14:B16"/>
    <mergeCell ref="C14:C15"/>
    <mergeCell ref="D14:E15"/>
    <mergeCell ref="G14:G15"/>
    <mergeCell ref="H14:H15"/>
    <mergeCell ref="J14:J15"/>
    <mergeCell ref="K14:K15"/>
    <mergeCell ref="L14:L15"/>
    <mergeCell ref="M14:M15"/>
    <mergeCell ref="C16:D16"/>
    <mergeCell ref="I14:I15"/>
    <mergeCell ref="I11:I12"/>
    <mergeCell ref="B17:B19"/>
    <mergeCell ref="C17:C18"/>
    <mergeCell ref="D17:E18"/>
    <mergeCell ref="G17:G18"/>
    <mergeCell ref="H17:H18"/>
    <mergeCell ref="J17:J18"/>
    <mergeCell ref="K17:K18"/>
    <mergeCell ref="L17:L18"/>
    <mergeCell ref="M17:M18"/>
    <mergeCell ref="C19:D19"/>
    <mergeCell ref="I17:I18"/>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count="3">
    <dataValidation type="list" allowBlank="1" showInputMessage="1" showErrorMessage="1" sqref="I11:I12 I17:I18 I14:I15" xr:uid="{45717E53-FB02-46FD-B965-7347465E2C01}">
      <formula1>"10,20,30,40,50,60,70,80,90"</formula1>
    </dataValidation>
    <dataValidation imeMode="fullKatakana" allowBlank="1" showInputMessage="1" showErrorMessage="1" sqref="F11 F17 F14" xr:uid="{043F8C37-05A9-43E3-88C4-1115C9366184}"/>
    <dataValidation type="list" allowBlank="1" showInputMessage="1" showErrorMessage="1" sqref="M17 M11 M14" xr:uid="{B4EE47C8-4F5B-496F-BC73-7ADF9CF74443}">
      <formula1>"男,女,－"</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02F4B13-633A-414E-9CB2-B24B44F607ED}">
          <x14:formula1>
            <xm:f>研修リスト!$A$2:$A$7</xm:f>
          </x14:formula1>
          <xm:sqref>C17:C18 C14:C15 C11:C12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60F24-AC43-4BCF-A819-49A8CE92BD05}">
  <dimension ref="A1:Y33"/>
  <sheetViews>
    <sheetView showGridLines="0" tabSelected="1" showRuler="0" zoomScale="78" zoomScaleNormal="78" zoomScaleSheetLayoutView="68" zoomScalePageLayoutView="80" workbookViewId="0"/>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B1" s="1" t="s">
        <v>72</v>
      </c>
      <c r="K1" s="8"/>
      <c r="L1" s="9"/>
      <c r="M1" s="11" t="s">
        <v>33</v>
      </c>
    </row>
    <row r="2" spans="1:14" ht="261" customHeight="1">
      <c r="B2" s="130" t="s">
        <v>69</v>
      </c>
      <c r="C2" s="130"/>
      <c r="D2" s="130"/>
      <c r="E2" s="130"/>
      <c r="F2" s="130"/>
      <c r="G2" s="130"/>
      <c r="H2" s="130"/>
      <c r="I2" s="130"/>
      <c r="J2" s="130"/>
      <c r="K2" s="130"/>
      <c r="L2" s="130"/>
      <c r="M2" s="130"/>
    </row>
    <row r="3" spans="1:14" ht="9" customHeight="1">
      <c r="A3" s="1"/>
      <c r="B3" s="1"/>
      <c r="C3" s="1"/>
      <c r="D3" s="1"/>
      <c r="E3" s="1"/>
      <c r="F3" s="1"/>
      <c r="G3" s="1"/>
      <c r="H3" s="1"/>
      <c r="I3" s="1"/>
      <c r="J3" s="1"/>
      <c r="K3" s="1"/>
      <c r="L3" s="1"/>
      <c r="M3" s="1"/>
      <c r="N3" s="1"/>
    </row>
    <row r="4" spans="1:14" ht="100.5" customHeight="1">
      <c r="B4" s="131" t="s">
        <v>36</v>
      </c>
      <c r="C4" s="131"/>
      <c r="D4" s="131"/>
      <c r="E4" s="131"/>
      <c r="F4" s="132" t="s">
        <v>70</v>
      </c>
      <c r="G4" s="132"/>
      <c r="H4" s="132"/>
      <c r="I4" s="132"/>
      <c r="J4" s="132"/>
      <c r="K4" s="132"/>
      <c r="L4" s="132"/>
      <c r="M4" s="132"/>
    </row>
    <row r="5" spans="1:14" ht="16.5" customHeight="1"/>
    <row r="6" spans="1:14" ht="30" customHeight="1">
      <c r="B6" s="133">
        <v>45771</v>
      </c>
      <c r="C6" s="133"/>
      <c r="D6" s="133"/>
      <c r="E6" s="133"/>
      <c r="F6" s="14"/>
      <c r="G6" s="14"/>
      <c r="H6" s="15" t="s">
        <v>30</v>
      </c>
      <c r="I6" s="14"/>
      <c r="J6" s="14"/>
      <c r="K6" s="14"/>
      <c r="L6" s="14"/>
      <c r="M6" s="14"/>
    </row>
    <row r="7" spans="1:14" ht="24.75" customHeight="1">
      <c r="B7" s="134" t="s">
        <v>71</v>
      </c>
      <c r="C7" s="135"/>
      <c r="D7" s="135"/>
      <c r="E7" s="135"/>
      <c r="F7" s="135"/>
      <c r="G7" s="135"/>
      <c r="H7" s="135"/>
      <c r="I7" s="135"/>
      <c r="J7" s="135"/>
      <c r="K7" s="135"/>
      <c r="L7" s="135"/>
      <c r="M7" s="135"/>
    </row>
    <row r="8" spans="1:14" ht="11.25" customHeight="1" thickBot="1"/>
    <row r="9" spans="1:14" ht="21.75" customHeight="1" thickBot="1">
      <c r="C9" s="118" t="s">
        <v>0</v>
      </c>
      <c r="D9" s="119"/>
      <c r="E9" s="120"/>
      <c r="F9" s="35" t="s">
        <v>44</v>
      </c>
      <c r="G9" s="121" t="s">
        <v>1</v>
      </c>
      <c r="H9" s="121" t="s">
        <v>2</v>
      </c>
      <c r="I9" s="123" t="s">
        <v>3</v>
      </c>
      <c r="J9" s="124"/>
      <c r="K9" s="136" t="s">
        <v>4</v>
      </c>
      <c r="L9" s="137"/>
      <c r="M9" s="140" t="s">
        <v>5</v>
      </c>
    </row>
    <row r="10" spans="1:14" ht="25.5" customHeight="1">
      <c r="B10" s="7" t="s">
        <v>27</v>
      </c>
      <c r="C10" s="32" t="s">
        <v>6</v>
      </c>
      <c r="D10" s="125" t="s">
        <v>8</v>
      </c>
      <c r="E10" s="126"/>
      <c r="F10" s="36" t="s">
        <v>45</v>
      </c>
      <c r="G10" s="122"/>
      <c r="H10" s="122"/>
      <c r="I10" s="125"/>
      <c r="J10" s="126"/>
      <c r="K10" s="138"/>
      <c r="L10" s="139"/>
      <c r="M10" s="141"/>
    </row>
    <row r="11" spans="1:14" ht="21" customHeight="1">
      <c r="B11" s="106"/>
      <c r="C11" s="109"/>
      <c r="D11" s="111"/>
      <c r="E11" s="112"/>
      <c r="F11" s="13"/>
      <c r="G11" s="115"/>
      <c r="H11" s="115"/>
      <c r="I11" s="100"/>
      <c r="J11" s="98" t="s">
        <v>9</v>
      </c>
      <c r="K11" s="100"/>
      <c r="L11" s="98" t="s">
        <v>26</v>
      </c>
      <c r="M11" s="102"/>
    </row>
    <row r="12" spans="1:14" ht="41.25" customHeight="1">
      <c r="B12" s="107"/>
      <c r="C12" s="110"/>
      <c r="D12" s="113"/>
      <c r="E12" s="114"/>
      <c r="F12" s="18"/>
      <c r="G12" s="116"/>
      <c r="H12" s="116"/>
      <c r="I12" s="101"/>
      <c r="J12" s="99"/>
      <c r="K12" s="101"/>
      <c r="L12" s="99"/>
      <c r="M12" s="103"/>
    </row>
    <row r="13" spans="1:14" ht="53.25" customHeight="1" thickBot="1">
      <c r="B13" s="117"/>
      <c r="C13" s="104" t="s">
        <v>29</v>
      </c>
      <c r="D13" s="105"/>
      <c r="E13" s="127" t="s">
        <v>53</v>
      </c>
      <c r="F13" s="128"/>
      <c r="G13" s="128"/>
      <c r="H13" s="128"/>
      <c r="I13" s="128"/>
      <c r="J13" s="128"/>
      <c r="K13" s="128"/>
      <c r="L13" s="128"/>
      <c r="M13" s="129"/>
    </row>
    <row r="14" spans="1:14" ht="21" customHeight="1">
      <c r="B14" s="106"/>
      <c r="C14" s="109"/>
      <c r="D14" s="111" t="str">
        <f>IF(C14="","",VLOOKUP($C14,研修リスト!$A$1:$F$7,4,0))</f>
        <v/>
      </c>
      <c r="E14" s="112"/>
      <c r="F14" s="13"/>
      <c r="G14" s="115"/>
      <c r="H14" s="115"/>
      <c r="I14" s="100"/>
      <c r="J14" s="98" t="s">
        <v>9</v>
      </c>
      <c r="K14" s="100"/>
      <c r="L14" s="98" t="s">
        <v>26</v>
      </c>
      <c r="M14" s="102"/>
    </row>
    <row r="15" spans="1:14" ht="41.25" customHeight="1">
      <c r="B15" s="107"/>
      <c r="C15" s="110"/>
      <c r="D15" s="113"/>
      <c r="E15" s="114"/>
      <c r="F15" s="18"/>
      <c r="G15" s="116"/>
      <c r="H15" s="116"/>
      <c r="I15" s="101"/>
      <c r="J15" s="99"/>
      <c r="K15" s="101"/>
      <c r="L15" s="99"/>
      <c r="M15" s="103"/>
    </row>
    <row r="16" spans="1:14" ht="53.25" customHeight="1" thickBot="1">
      <c r="B16" s="117"/>
      <c r="C16" s="104" t="s">
        <v>29</v>
      </c>
      <c r="D16" s="105"/>
      <c r="E16" s="127" t="s">
        <v>34</v>
      </c>
      <c r="F16" s="128"/>
      <c r="G16" s="128"/>
      <c r="H16" s="128"/>
      <c r="I16" s="128"/>
      <c r="J16" s="128"/>
      <c r="K16" s="128"/>
      <c r="L16" s="128"/>
      <c r="M16" s="129"/>
    </row>
    <row r="17" spans="2:25" ht="21" customHeight="1">
      <c r="B17" s="106"/>
      <c r="C17" s="109"/>
      <c r="D17" s="111" t="str">
        <f>IF(C17="","",VLOOKUP($C17,研修リスト!$A$1:$F$7,4,0))</f>
        <v/>
      </c>
      <c r="E17" s="112"/>
      <c r="F17" s="13"/>
      <c r="G17" s="115"/>
      <c r="H17" s="115"/>
      <c r="I17" s="100"/>
      <c r="J17" s="98" t="s">
        <v>9</v>
      </c>
      <c r="K17" s="100"/>
      <c r="L17" s="98" t="s">
        <v>26</v>
      </c>
      <c r="M17" s="102"/>
    </row>
    <row r="18" spans="2:25" ht="41.25" customHeight="1">
      <c r="B18" s="107"/>
      <c r="C18" s="110"/>
      <c r="D18" s="113"/>
      <c r="E18" s="114"/>
      <c r="F18" s="18"/>
      <c r="G18" s="116"/>
      <c r="H18" s="116"/>
      <c r="I18" s="101"/>
      <c r="J18" s="99"/>
      <c r="K18" s="101"/>
      <c r="L18" s="99"/>
      <c r="M18" s="103"/>
    </row>
    <row r="19" spans="2:25" ht="53.25" customHeight="1" thickBot="1">
      <c r="B19" s="108"/>
      <c r="C19" s="104" t="s">
        <v>29</v>
      </c>
      <c r="D19" s="105"/>
      <c r="E19" s="127" t="s">
        <v>53</v>
      </c>
      <c r="F19" s="128"/>
      <c r="G19" s="128"/>
      <c r="H19" s="128"/>
      <c r="I19" s="128"/>
      <c r="J19" s="128"/>
      <c r="K19" s="128"/>
      <c r="L19" s="128"/>
      <c r="M19" s="129"/>
    </row>
    <row r="20" spans="2:25" ht="17.25" customHeight="1">
      <c r="C20" s="6"/>
      <c r="D20" s="6"/>
      <c r="E20" s="6"/>
      <c r="F20" s="6"/>
      <c r="G20" s="3"/>
      <c r="H20" s="12"/>
      <c r="J20" s="3"/>
      <c r="K20" s="3"/>
      <c r="L20" s="3"/>
      <c r="M20" s="3"/>
    </row>
    <row r="21" spans="2:25" ht="19.5" customHeight="1">
      <c r="B21" s="75" t="s">
        <v>10</v>
      </c>
      <c r="C21" s="76"/>
      <c r="D21" s="77"/>
      <c r="E21" s="78"/>
      <c r="F21" s="79"/>
      <c r="G21" s="83" t="s">
        <v>11</v>
      </c>
      <c r="H21" s="84"/>
      <c r="I21" s="84"/>
      <c r="J21" s="84"/>
      <c r="K21" s="84"/>
      <c r="L21" s="84"/>
      <c r="M21" s="85"/>
    </row>
    <row r="22" spans="2:25" ht="18" customHeight="1">
      <c r="B22" s="55"/>
      <c r="C22" s="56"/>
      <c r="D22" s="80"/>
      <c r="E22" s="81"/>
      <c r="F22" s="82"/>
      <c r="G22" s="86" t="s">
        <v>12</v>
      </c>
      <c r="H22" s="60"/>
      <c r="I22" s="88"/>
      <c r="J22" s="88"/>
      <c r="K22" s="88"/>
      <c r="L22" s="88"/>
      <c r="M22" s="89"/>
    </row>
    <row r="23" spans="2:25" ht="32.25" customHeight="1">
      <c r="B23" s="93" t="s">
        <v>13</v>
      </c>
      <c r="C23" s="94"/>
      <c r="D23" s="95"/>
      <c r="E23" s="96"/>
      <c r="F23" s="97"/>
      <c r="G23" s="87"/>
      <c r="H23" s="90"/>
      <c r="I23" s="91"/>
      <c r="J23" s="91"/>
      <c r="K23" s="91"/>
      <c r="L23" s="91"/>
      <c r="M23" s="92"/>
    </row>
    <row r="24" spans="2:25" ht="34.5" customHeight="1">
      <c r="B24" s="51" t="s">
        <v>14</v>
      </c>
      <c r="C24" s="52"/>
      <c r="D24" s="57"/>
      <c r="E24" s="58"/>
      <c r="F24" s="59"/>
      <c r="G24" s="33" t="s">
        <v>15</v>
      </c>
      <c r="H24" s="60"/>
      <c r="I24" s="61"/>
      <c r="J24" s="61"/>
      <c r="K24" s="61"/>
      <c r="L24" s="61"/>
      <c r="M24" s="62"/>
    </row>
    <row r="25" spans="2:25" ht="34.5" customHeight="1">
      <c r="B25" s="53"/>
      <c r="C25" s="54"/>
      <c r="D25" s="63"/>
      <c r="E25" s="64"/>
      <c r="F25" s="65"/>
      <c r="G25" s="34" t="s">
        <v>16</v>
      </c>
      <c r="H25" s="69"/>
      <c r="I25" s="70"/>
      <c r="J25" s="70"/>
      <c r="K25" s="70"/>
      <c r="L25" s="70"/>
      <c r="M25" s="71"/>
    </row>
    <row r="26" spans="2:25" ht="26.25" customHeight="1">
      <c r="B26" s="55"/>
      <c r="C26" s="56"/>
      <c r="D26" s="66"/>
      <c r="E26" s="67"/>
      <c r="F26" s="68"/>
      <c r="G26" s="33" t="s">
        <v>17</v>
      </c>
      <c r="H26" s="72"/>
      <c r="I26" s="73"/>
      <c r="J26" s="73"/>
      <c r="K26" s="73"/>
      <c r="L26" s="73"/>
      <c r="M26" s="74"/>
    </row>
    <row r="27" spans="2:25" ht="26.25" customHeight="1">
      <c r="B27" s="41" t="s">
        <v>18</v>
      </c>
      <c r="C27" s="42"/>
      <c r="D27" s="43"/>
      <c r="E27" s="44"/>
      <c r="F27" s="45"/>
      <c r="G27" s="37" t="s">
        <v>19</v>
      </c>
      <c r="H27" s="46"/>
      <c r="I27" s="47"/>
      <c r="J27" s="47"/>
      <c r="K27" s="47"/>
      <c r="L27" s="47"/>
      <c r="M27" s="48"/>
    </row>
    <row r="28" spans="2:25">
      <c r="B28" s="4"/>
      <c r="C28" s="4"/>
      <c r="D28" s="4"/>
      <c r="E28" s="4"/>
      <c r="F28" s="4"/>
      <c r="G28" s="4"/>
      <c r="H28" s="4"/>
      <c r="I28" s="4"/>
      <c r="J28" s="4"/>
      <c r="K28" s="4"/>
      <c r="L28" s="4"/>
      <c r="M28" s="4"/>
    </row>
    <row r="29" spans="2:25" ht="9" customHeight="1"/>
    <row r="30" spans="2:25">
      <c r="B30" s="2" t="s">
        <v>20</v>
      </c>
    </row>
    <row r="32" spans="2:25" ht="18.75" customHeight="1">
      <c r="B32" s="49"/>
      <c r="C32" s="49"/>
      <c r="D32" s="10"/>
      <c r="E32" s="10"/>
      <c r="F32" s="10"/>
      <c r="G32" s="10"/>
      <c r="U32" s="10"/>
      <c r="V32" s="10"/>
      <c r="W32" s="10"/>
      <c r="X32" s="10"/>
      <c r="Y32" s="10"/>
    </row>
    <row r="33" spans="2:13" ht="27" customHeight="1">
      <c r="B33" s="49"/>
      <c r="C33" s="49"/>
      <c r="I33" s="50" t="s">
        <v>28</v>
      </c>
      <c r="J33" s="50"/>
      <c r="K33" s="50"/>
      <c r="L33" s="50"/>
      <c r="M33" s="50"/>
    </row>
  </sheetData>
  <sheetProtection formatCells="0"/>
  <mergeCells count="67">
    <mergeCell ref="B2:M2"/>
    <mergeCell ref="B4:E4"/>
    <mergeCell ref="F4:M4"/>
    <mergeCell ref="B6:E6"/>
    <mergeCell ref="B7:M7"/>
    <mergeCell ref="M9:M10"/>
    <mergeCell ref="D10:E10"/>
    <mergeCell ref="B11:B13"/>
    <mergeCell ref="C11:C12"/>
    <mergeCell ref="D11:E12"/>
    <mergeCell ref="G11:G12"/>
    <mergeCell ref="H11:H12"/>
    <mergeCell ref="I11:I12"/>
    <mergeCell ref="J11:J12"/>
    <mergeCell ref="K11:K12"/>
    <mergeCell ref="C9:E9"/>
    <mergeCell ref="G9:G10"/>
    <mergeCell ref="H9:H10"/>
    <mergeCell ref="I9:J10"/>
    <mergeCell ref="K9:L10"/>
    <mergeCell ref="L11:L12"/>
    <mergeCell ref="M11:M12"/>
    <mergeCell ref="C13:D13"/>
    <mergeCell ref="E13:M13"/>
    <mergeCell ref="B14:B16"/>
    <mergeCell ref="C14:C15"/>
    <mergeCell ref="D14:E15"/>
    <mergeCell ref="G14:G15"/>
    <mergeCell ref="H14:H15"/>
    <mergeCell ref="I14:I15"/>
    <mergeCell ref="J14:J15"/>
    <mergeCell ref="K14:K15"/>
    <mergeCell ref="L14:L15"/>
    <mergeCell ref="M14:M15"/>
    <mergeCell ref="C16:D16"/>
    <mergeCell ref="E16:M16"/>
    <mergeCell ref="B17:B19"/>
    <mergeCell ref="C17:C18"/>
    <mergeCell ref="D17:E18"/>
    <mergeCell ref="G17:G18"/>
    <mergeCell ref="H17:H18"/>
    <mergeCell ref="J17:J18"/>
    <mergeCell ref="K17:K18"/>
    <mergeCell ref="L17:L18"/>
    <mergeCell ref="M17:M18"/>
    <mergeCell ref="C19:D19"/>
    <mergeCell ref="E19:M19"/>
    <mergeCell ref="I17:I18"/>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count="3">
    <dataValidation type="list" allowBlank="1" showInputMessage="1" showErrorMessage="1" sqref="M17 M11 M14" xr:uid="{AFF74E77-3429-4B46-8778-EE6785CB20EF}">
      <formula1>"男,女,－"</formula1>
    </dataValidation>
    <dataValidation imeMode="fullKatakana" allowBlank="1" showInputMessage="1" showErrorMessage="1" sqref="F11 F17 F14" xr:uid="{E9DDFE9F-2409-4E69-BF6C-3AD5CBB55B90}"/>
    <dataValidation type="list" allowBlank="1" showInputMessage="1" showErrorMessage="1" sqref="I11:I12 I17:I18 I14:I15" xr:uid="{F6D57B05-0C3D-4EAB-931E-B04406822CEF}">
      <formula1>"10,20,30,40,50,60,70,80,90"</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191A0B-D94E-479F-8FC2-C1D33CF13F9E}">
          <x14:formula1>
            <xm:f>研修リスト!$A$2:$A$7</xm:f>
          </x14:formula1>
          <xm:sqref>C17:C18 C14:C15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8"/>
  <sheetViews>
    <sheetView showGridLines="0" showRuler="0" view="pageBreakPreview" zoomScale="80" zoomScaleNormal="85" zoomScaleSheetLayoutView="80" zoomScalePageLayoutView="80" workbookViewId="0"/>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1" t="s">
        <v>57</v>
      </c>
      <c r="M1" s="11" t="s">
        <v>56</v>
      </c>
    </row>
    <row r="2" spans="1:14" ht="81.75" customHeight="1">
      <c r="B2" s="148" t="s">
        <v>55</v>
      </c>
      <c r="C2" s="149"/>
      <c r="D2" s="149"/>
      <c r="E2" s="149"/>
      <c r="F2" s="149"/>
      <c r="G2" s="149"/>
      <c r="H2" s="149"/>
      <c r="I2" s="149"/>
      <c r="J2" s="149"/>
      <c r="K2" s="149"/>
      <c r="L2" s="149"/>
      <c r="M2" s="149"/>
    </row>
    <row r="3" spans="1:14" ht="9" customHeight="1">
      <c r="A3" s="1"/>
      <c r="B3" s="1"/>
      <c r="C3" s="1"/>
      <c r="D3" s="1"/>
      <c r="E3" s="1"/>
      <c r="F3" s="1"/>
      <c r="G3" s="1"/>
      <c r="H3" s="1"/>
      <c r="I3" s="1"/>
      <c r="J3" s="1"/>
      <c r="K3" s="1"/>
      <c r="L3" s="1"/>
      <c r="M3" s="1"/>
      <c r="N3" s="1"/>
    </row>
    <row r="4" spans="1:14" ht="48" customHeight="1">
      <c r="B4" s="150" t="s">
        <v>32</v>
      </c>
      <c r="C4" s="151"/>
      <c r="D4" s="151"/>
      <c r="E4" s="151"/>
      <c r="F4" s="154" t="s">
        <v>70</v>
      </c>
      <c r="G4" s="154"/>
      <c r="H4" s="154"/>
      <c r="I4" s="154"/>
      <c r="J4" s="154"/>
      <c r="K4" s="154"/>
      <c r="L4" s="154"/>
      <c r="M4" s="154"/>
    </row>
    <row r="5" spans="1:14" ht="33.75" customHeight="1">
      <c r="B5" s="153" t="s">
        <v>35</v>
      </c>
      <c r="C5" s="153"/>
      <c r="D5" s="153"/>
      <c r="E5" s="153"/>
      <c r="F5" s="154"/>
      <c r="G5" s="154"/>
      <c r="H5" s="154"/>
      <c r="I5" s="154"/>
      <c r="J5" s="154"/>
      <c r="K5" s="154"/>
      <c r="L5" s="154"/>
      <c r="M5" s="154"/>
    </row>
    <row r="6" spans="1:14" ht="16.5" customHeight="1"/>
    <row r="7" spans="1:14" ht="30" customHeight="1">
      <c r="B7" s="152">
        <f ca="1">TODAY()</f>
        <v>45771</v>
      </c>
      <c r="C7" s="152"/>
      <c r="D7" s="152"/>
      <c r="E7" s="152"/>
      <c r="F7" s="16"/>
      <c r="G7" s="16"/>
      <c r="H7" s="17" t="s">
        <v>31</v>
      </c>
      <c r="I7" s="16"/>
      <c r="J7" s="16"/>
      <c r="K7" s="16"/>
      <c r="L7" s="16"/>
      <c r="M7" s="16"/>
    </row>
    <row r="8" spans="1:14" ht="24.75" customHeight="1">
      <c r="B8" s="134" t="s">
        <v>73</v>
      </c>
      <c r="C8" s="135"/>
      <c r="D8" s="135"/>
      <c r="E8" s="135"/>
      <c r="F8" s="135"/>
      <c r="G8" s="135"/>
      <c r="H8" s="135"/>
      <c r="I8" s="135"/>
      <c r="J8" s="135"/>
      <c r="K8" s="135"/>
      <c r="L8" s="135"/>
      <c r="M8" s="135"/>
    </row>
    <row r="9" spans="1:14" ht="11.25" customHeight="1" thickBot="1"/>
    <row r="10" spans="1:14" ht="21.75" customHeight="1" thickBot="1">
      <c r="C10" s="157" t="s">
        <v>0</v>
      </c>
      <c r="D10" s="158"/>
      <c r="E10" s="124"/>
      <c r="F10" s="35" t="s">
        <v>44</v>
      </c>
      <c r="G10" s="121" t="s">
        <v>1</v>
      </c>
      <c r="H10" s="121" t="s">
        <v>2</v>
      </c>
      <c r="I10" s="123" t="s">
        <v>3</v>
      </c>
      <c r="J10" s="124"/>
      <c r="K10" s="136" t="s">
        <v>4</v>
      </c>
      <c r="L10" s="137"/>
      <c r="M10" s="140" t="s">
        <v>5</v>
      </c>
    </row>
    <row r="11" spans="1:14" ht="25.5" customHeight="1">
      <c r="B11" s="7" t="s">
        <v>27</v>
      </c>
      <c r="C11" s="32" t="s">
        <v>6</v>
      </c>
      <c r="D11" s="155" t="s">
        <v>8</v>
      </c>
      <c r="E11" s="156"/>
      <c r="F11" s="36" t="s">
        <v>45</v>
      </c>
      <c r="G11" s="122"/>
      <c r="H11" s="122"/>
      <c r="I11" s="125"/>
      <c r="J11" s="126"/>
      <c r="K11" s="138"/>
      <c r="L11" s="139"/>
      <c r="M11" s="141"/>
    </row>
    <row r="12" spans="1:14" ht="17.25" customHeight="1">
      <c r="B12" s="106"/>
      <c r="C12" s="109"/>
      <c r="D12" s="111" t="str">
        <f>IF(C12="","",VLOOKUP($C12,研修リスト!$A$1:$F$7,4,0))</f>
        <v/>
      </c>
      <c r="E12" s="112"/>
      <c r="F12" s="13"/>
      <c r="G12" s="115"/>
      <c r="H12" s="115"/>
      <c r="I12" s="100"/>
      <c r="J12" s="98" t="s">
        <v>9</v>
      </c>
      <c r="K12" s="100"/>
      <c r="L12" s="98" t="s">
        <v>26</v>
      </c>
      <c r="M12" s="102"/>
    </row>
    <row r="13" spans="1:14" ht="38.25" customHeight="1">
      <c r="B13" s="107"/>
      <c r="C13" s="110"/>
      <c r="D13" s="113"/>
      <c r="E13" s="114"/>
      <c r="F13" s="18"/>
      <c r="G13" s="116"/>
      <c r="H13" s="116"/>
      <c r="I13" s="101"/>
      <c r="J13" s="99"/>
      <c r="K13" s="101"/>
      <c r="L13" s="99"/>
      <c r="M13" s="103"/>
    </row>
    <row r="14" spans="1:14" ht="46.5" customHeight="1" thickBot="1">
      <c r="B14" s="108"/>
      <c r="C14" s="104" t="s">
        <v>29</v>
      </c>
      <c r="D14" s="105"/>
      <c r="E14" s="127" t="s">
        <v>34</v>
      </c>
      <c r="F14" s="128"/>
      <c r="G14" s="128"/>
      <c r="H14" s="128"/>
      <c r="I14" s="128"/>
      <c r="J14" s="128"/>
      <c r="K14" s="128"/>
      <c r="L14" s="128"/>
      <c r="M14" s="129"/>
    </row>
    <row r="15" spans="1:14" ht="17.25" customHeight="1">
      <c r="B15" s="107"/>
      <c r="C15" s="109"/>
      <c r="D15" s="111" t="str">
        <f>IF(C15="","",VLOOKUP($C15,研修リスト!$A$1:$F$7,4,0))</f>
        <v/>
      </c>
      <c r="E15" s="112"/>
      <c r="F15" s="13"/>
      <c r="G15" s="115"/>
      <c r="H15" s="115"/>
      <c r="I15" s="100"/>
      <c r="J15" s="98" t="s">
        <v>9</v>
      </c>
      <c r="K15" s="100"/>
      <c r="L15" s="98" t="s">
        <v>26</v>
      </c>
      <c r="M15" s="102"/>
    </row>
    <row r="16" spans="1:14" ht="38.25" customHeight="1">
      <c r="B16" s="107"/>
      <c r="C16" s="110"/>
      <c r="D16" s="113"/>
      <c r="E16" s="114"/>
      <c r="F16" s="18"/>
      <c r="G16" s="116"/>
      <c r="H16" s="116"/>
      <c r="I16" s="101"/>
      <c r="J16" s="99"/>
      <c r="K16" s="101"/>
      <c r="L16" s="99"/>
      <c r="M16" s="103"/>
    </row>
    <row r="17" spans="2:13" ht="46.5" customHeight="1" thickBot="1">
      <c r="B17" s="108"/>
      <c r="C17" s="104" t="s">
        <v>29</v>
      </c>
      <c r="D17" s="105"/>
      <c r="E17" s="127" t="s">
        <v>34</v>
      </c>
      <c r="F17" s="128"/>
      <c r="G17" s="128"/>
      <c r="H17" s="128"/>
      <c r="I17" s="128"/>
      <c r="J17" s="128"/>
      <c r="K17" s="128"/>
      <c r="L17" s="128"/>
      <c r="M17" s="129"/>
    </row>
    <row r="18" spans="2:13" ht="17.25" customHeight="1">
      <c r="B18" s="107"/>
      <c r="C18" s="109"/>
      <c r="D18" s="111" t="str">
        <f>IF(C18="","",VLOOKUP($C18,研修リスト!$A$1:$F$7,4,0))</f>
        <v/>
      </c>
      <c r="E18" s="112"/>
      <c r="F18" s="13"/>
      <c r="G18" s="115"/>
      <c r="H18" s="115"/>
      <c r="I18" s="100"/>
      <c r="J18" s="98" t="s">
        <v>9</v>
      </c>
      <c r="K18" s="100"/>
      <c r="L18" s="98" t="s">
        <v>26</v>
      </c>
      <c r="M18" s="102"/>
    </row>
    <row r="19" spans="2:13" ht="38.25" customHeight="1">
      <c r="B19" s="107"/>
      <c r="C19" s="110"/>
      <c r="D19" s="113"/>
      <c r="E19" s="114"/>
      <c r="F19" s="18"/>
      <c r="G19" s="116"/>
      <c r="H19" s="116"/>
      <c r="I19" s="101"/>
      <c r="J19" s="99"/>
      <c r="K19" s="101"/>
      <c r="L19" s="99"/>
      <c r="M19" s="103"/>
    </row>
    <row r="20" spans="2:13" ht="46.5" customHeight="1" thickBot="1">
      <c r="B20" s="108"/>
      <c r="C20" s="104" t="s">
        <v>29</v>
      </c>
      <c r="D20" s="105"/>
      <c r="E20" s="127" t="s">
        <v>34</v>
      </c>
      <c r="F20" s="128"/>
      <c r="G20" s="128"/>
      <c r="H20" s="128"/>
      <c r="I20" s="128"/>
      <c r="J20" s="128"/>
      <c r="K20" s="128"/>
      <c r="L20" s="128"/>
      <c r="M20" s="129"/>
    </row>
    <row r="21" spans="2:13" ht="17.25" customHeight="1">
      <c r="B21" s="107"/>
      <c r="C21" s="147"/>
      <c r="D21" s="111" t="str">
        <f>IF(C21="","",VLOOKUP($C21,研修リスト!$A$1:$F$7,4,0))</f>
        <v/>
      </c>
      <c r="E21" s="112"/>
      <c r="F21" s="13"/>
      <c r="G21" s="145"/>
      <c r="H21" s="145"/>
      <c r="I21" s="143"/>
      <c r="J21" s="142" t="s">
        <v>9</v>
      </c>
      <c r="K21" s="143"/>
      <c r="L21" s="142" t="s">
        <v>26</v>
      </c>
      <c r="M21" s="144"/>
    </row>
    <row r="22" spans="2:13" ht="38.25" customHeight="1">
      <c r="B22" s="107"/>
      <c r="C22" s="110"/>
      <c r="D22" s="113"/>
      <c r="E22" s="114"/>
      <c r="F22" s="18"/>
      <c r="G22" s="116"/>
      <c r="H22" s="116"/>
      <c r="I22" s="101"/>
      <c r="J22" s="99"/>
      <c r="K22" s="101"/>
      <c r="L22" s="99"/>
      <c r="M22" s="103"/>
    </row>
    <row r="23" spans="2:13" ht="46.5" customHeight="1" thickBot="1">
      <c r="B23" s="108"/>
      <c r="C23" s="104" t="s">
        <v>29</v>
      </c>
      <c r="D23" s="105"/>
      <c r="E23" s="127" t="s">
        <v>34</v>
      </c>
      <c r="F23" s="128"/>
      <c r="G23" s="128"/>
      <c r="H23" s="128"/>
      <c r="I23" s="128"/>
      <c r="J23" s="128"/>
      <c r="K23" s="128"/>
      <c r="L23" s="128"/>
      <c r="M23" s="129"/>
    </row>
    <row r="24" spans="2:13" ht="17.25" customHeight="1">
      <c r="B24" s="107"/>
      <c r="C24" s="109"/>
      <c r="D24" s="111" t="str">
        <f>IF(C24="","",VLOOKUP($C24,研修リスト!$A$1:$F$7,4,0))</f>
        <v/>
      </c>
      <c r="E24" s="112"/>
      <c r="F24" s="13"/>
      <c r="G24" s="115"/>
      <c r="H24" s="115"/>
      <c r="I24" s="100"/>
      <c r="J24" s="98" t="s">
        <v>9</v>
      </c>
      <c r="K24" s="100"/>
      <c r="L24" s="98" t="s">
        <v>26</v>
      </c>
      <c r="M24" s="102"/>
    </row>
    <row r="25" spans="2:13" ht="38.25" customHeight="1">
      <c r="B25" s="107"/>
      <c r="C25" s="110"/>
      <c r="D25" s="113"/>
      <c r="E25" s="114"/>
      <c r="F25" s="18"/>
      <c r="G25" s="116"/>
      <c r="H25" s="116"/>
      <c r="I25" s="101"/>
      <c r="J25" s="99"/>
      <c r="K25" s="101"/>
      <c r="L25" s="99"/>
      <c r="M25" s="103"/>
    </row>
    <row r="26" spans="2:13" ht="46.5" customHeight="1" thickBot="1">
      <c r="B26" s="108"/>
      <c r="C26" s="104" t="s">
        <v>29</v>
      </c>
      <c r="D26" s="105"/>
      <c r="E26" s="127" t="s">
        <v>34</v>
      </c>
      <c r="F26" s="128"/>
      <c r="G26" s="128"/>
      <c r="H26" s="128"/>
      <c r="I26" s="128"/>
      <c r="J26" s="128"/>
      <c r="K26" s="128"/>
      <c r="L26" s="128"/>
      <c r="M26" s="129"/>
    </row>
    <row r="27" spans="2:13" ht="17.25" customHeight="1">
      <c r="B27" s="107"/>
      <c r="C27" s="109"/>
      <c r="D27" s="111" t="str">
        <f>IF(C27="","",VLOOKUP($C27,研修リスト!$A$1:$F$7,4,0))</f>
        <v/>
      </c>
      <c r="E27" s="112"/>
      <c r="F27" s="13"/>
      <c r="G27" s="115"/>
      <c r="H27" s="115"/>
      <c r="I27" s="100"/>
      <c r="J27" s="98" t="s">
        <v>9</v>
      </c>
      <c r="K27" s="100"/>
      <c r="L27" s="98" t="s">
        <v>26</v>
      </c>
      <c r="M27" s="102"/>
    </row>
    <row r="28" spans="2:13" ht="38.25" customHeight="1">
      <c r="B28" s="107"/>
      <c r="C28" s="110"/>
      <c r="D28" s="113"/>
      <c r="E28" s="114"/>
      <c r="F28" s="18"/>
      <c r="G28" s="116"/>
      <c r="H28" s="116"/>
      <c r="I28" s="101"/>
      <c r="J28" s="99"/>
      <c r="K28" s="101"/>
      <c r="L28" s="99"/>
      <c r="M28" s="103"/>
    </row>
    <row r="29" spans="2:13" ht="46.5" customHeight="1" thickBot="1">
      <c r="B29" s="108"/>
      <c r="C29" s="104" t="s">
        <v>29</v>
      </c>
      <c r="D29" s="105"/>
      <c r="E29" s="127" t="s">
        <v>34</v>
      </c>
      <c r="F29" s="128"/>
      <c r="G29" s="128"/>
      <c r="H29" s="128"/>
      <c r="I29" s="128"/>
      <c r="J29" s="128"/>
      <c r="K29" s="128"/>
      <c r="L29" s="128"/>
      <c r="M29" s="129"/>
    </row>
    <row r="30" spans="2:13" ht="17.25" customHeight="1">
      <c r="B30" s="107"/>
      <c r="C30" s="109"/>
      <c r="D30" s="111" t="str">
        <f>IF(C30="","",VLOOKUP($C30,研修リスト!$A$1:$F$7,4,0))</f>
        <v/>
      </c>
      <c r="E30" s="112"/>
      <c r="F30" s="13"/>
      <c r="G30" s="145"/>
      <c r="H30" s="145"/>
      <c r="I30" s="143"/>
      <c r="J30" s="142" t="s">
        <v>9</v>
      </c>
      <c r="K30" s="143"/>
      <c r="L30" s="142" t="s">
        <v>26</v>
      </c>
      <c r="M30" s="144"/>
    </row>
    <row r="31" spans="2:13" ht="38.25" customHeight="1">
      <c r="B31" s="107"/>
      <c r="C31" s="110"/>
      <c r="D31" s="113"/>
      <c r="E31" s="114"/>
      <c r="F31" s="18"/>
      <c r="G31" s="116"/>
      <c r="H31" s="116"/>
      <c r="I31" s="101"/>
      <c r="J31" s="99"/>
      <c r="K31" s="101"/>
      <c r="L31" s="99"/>
      <c r="M31" s="103"/>
    </row>
    <row r="32" spans="2:13" ht="46.5" customHeight="1" thickBot="1">
      <c r="B32" s="108"/>
      <c r="C32" s="104" t="s">
        <v>29</v>
      </c>
      <c r="D32" s="105"/>
      <c r="E32" s="127" t="s">
        <v>34</v>
      </c>
      <c r="F32" s="128"/>
      <c r="G32" s="128"/>
      <c r="H32" s="128"/>
      <c r="I32" s="128"/>
      <c r="J32" s="128"/>
      <c r="K32" s="128"/>
      <c r="L32" s="128"/>
      <c r="M32" s="129"/>
    </row>
    <row r="33" spans="2:13">
      <c r="B33" s="4"/>
      <c r="C33" s="4"/>
      <c r="D33" s="4"/>
      <c r="E33" s="4"/>
      <c r="F33" s="4"/>
      <c r="G33" s="4"/>
      <c r="H33" s="4"/>
      <c r="I33" s="4"/>
      <c r="J33" s="4"/>
      <c r="K33" s="4"/>
      <c r="L33" s="4"/>
      <c r="M33" s="4"/>
    </row>
    <row r="34" spans="2:13" ht="9" customHeight="1"/>
    <row r="35" spans="2:13">
      <c r="B35" s="2" t="s">
        <v>20</v>
      </c>
      <c r="H35" s="146" t="str">
        <f>IF('申込書（様式1）'!D21="","",'申込書（様式1）'!D21)</f>
        <v/>
      </c>
      <c r="I35" s="146"/>
      <c r="J35" s="146"/>
      <c r="K35" s="146"/>
      <c r="L35" s="146"/>
      <c r="M35" s="146"/>
    </row>
    <row r="36" spans="2:13">
      <c r="H36" s="146" t="str">
        <f>IF('申込書（様式1）'!H24="","",'申込書（様式1）'!H24&amp;"様")</f>
        <v/>
      </c>
      <c r="I36" s="146"/>
      <c r="J36" s="146"/>
      <c r="K36" s="146"/>
      <c r="L36" s="146"/>
      <c r="M36" s="146"/>
    </row>
    <row r="37" spans="2:13" ht="18.75" customHeight="1">
      <c r="B37" s="49"/>
      <c r="C37" s="49"/>
      <c r="D37" s="10"/>
      <c r="E37" s="10"/>
      <c r="F37" s="10"/>
      <c r="G37" s="10"/>
    </row>
    <row r="38" spans="2:13" ht="27" customHeight="1">
      <c r="B38" s="49"/>
      <c r="C38" s="49"/>
      <c r="I38" s="50" t="s">
        <v>28</v>
      </c>
      <c r="J38" s="50"/>
      <c r="K38" s="50"/>
      <c r="L38" s="50"/>
      <c r="M38" s="50"/>
    </row>
  </sheetData>
  <sheetProtection formatCells="0" selectLockedCells="1"/>
  <mergeCells count="102">
    <mergeCell ref="B2:M2"/>
    <mergeCell ref="B4:E4"/>
    <mergeCell ref="B8:M8"/>
    <mergeCell ref="B7:E7"/>
    <mergeCell ref="B5:E5"/>
    <mergeCell ref="F4:M5"/>
    <mergeCell ref="B15:B17"/>
    <mergeCell ref="C15:C16"/>
    <mergeCell ref="D15:E16"/>
    <mergeCell ref="G15:G16"/>
    <mergeCell ref="H15:H16"/>
    <mergeCell ref="C17:D17"/>
    <mergeCell ref="K10:L11"/>
    <mergeCell ref="M10:M11"/>
    <mergeCell ref="D11:E11"/>
    <mergeCell ref="B12:B14"/>
    <mergeCell ref="C12:C13"/>
    <mergeCell ref="D12:E13"/>
    <mergeCell ref="G12:G13"/>
    <mergeCell ref="H12:H13"/>
    <mergeCell ref="I12:I13"/>
    <mergeCell ref="J12:J13"/>
    <mergeCell ref="C10:E10"/>
    <mergeCell ref="G10:G11"/>
    <mergeCell ref="H10:H11"/>
    <mergeCell ref="I10:J11"/>
    <mergeCell ref="K12:K13"/>
    <mergeCell ref="L12:L13"/>
    <mergeCell ref="M12:M13"/>
    <mergeCell ref="C14:D14"/>
    <mergeCell ref="I15:I16"/>
    <mergeCell ref="J15:J16"/>
    <mergeCell ref="K15:K16"/>
    <mergeCell ref="L15:L16"/>
    <mergeCell ref="M15:M16"/>
    <mergeCell ref="E14:M14"/>
    <mergeCell ref="C20:D20"/>
    <mergeCell ref="I18:I19"/>
    <mergeCell ref="E17:M17"/>
    <mergeCell ref="E20:M20"/>
    <mergeCell ref="J18:J19"/>
    <mergeCell ref="K18:K19"/>
    <mergeCell ref="L18:L19"/>
    <mergeCell ref="M18:M19"/>
    <mergeCell ref="B18:B20"/>
    <mergeCell ref="C18:C19"/>
    <mergeCell ref="D18:E19"/>
    <mergeCell ref="G18:G19"/>
    <mergeCell ref="H18:H19"/>
    <mergeCell ref="J21:J22"/>
    <mergeCell ref="K21:K22"/>
    <mergeCell ref="C23:D23"/>
    <mergeCell ref="I21:I22"/>
    <mergeCell ref="B21:B23"/>
    <mergeCell ref="C21:C22"/>
    <mergeCell ref="D21:E22"/>
    <mergeCell ref="G21:G22"/>
    <mergeCell ref="H21:H22"/>
    <mergeCell ref="E23:M23"/>
    <mergeCell ref="L21:L22"/>
    <mergeCell ref="M21:M22"/>
    <mergeCell ref="C26:D26"/>
    <mergeCell ref="I24:I25"/>
    <mergeCell ref="B24:B26"/>
    <mergeCell ref="C24:C25"/>
    <mergeCell ref="D24:E25"/>
    <mergeCell ref="G24:G25"/>
    <mergeCell ref="H24:H25"/>
    <mergeCell ref="J27:J28"/>
    <mergeCell ref="K27:K28"/>
    <mergeCell ref="E26:M26"/>
    <mergeCell ref="L24:L25"/>
    <mergeCell ref="M24:M25"/>
    <mergeCell ref="L27:L28"/>
    <mergeCell ref="M27:M28"/>
    <mergeCell ref="J24:J25"/>
    <mergeCell ref="K24:K25"/>
    <mergeCell ref="C29:D29"/>
    <mergeCell ref="I27:I28"/>
    <mergeCell ref="B27:B29"/>
    <mergeCell ref="C27:C28"/>
    <mergeCell ref="D27:E28"/>
    <mergeCell ref="G27:G28"/>
    <mergeCell ref="H27:H28"/>
    <mergeCell ref="B37:C37"/>
    <mergeCell ref="H36:M36"/>
    <mergeCell ref="E29:M29"/>
    <mergeCell ref="E32:M32"/>
    <mergeCell ref="B38:C38"/>
    <mergeCell ref="I38:M38"/>
    <mergeCell ref="J30:J31"/>
    <mergeCell ref="K30:K31"/>
    <mergeCell ref="L30:L31"/>
    <mergeCell ref="M30:M31"/>
    <mergeCell ref="C32:D32"/>
    <mergeCell ref="B30:B32"/>
    <mergeCell ref="C30:C31"/>
    <mergeCell ref="D30:E31"/>
    <mergeCell ref="G30:G31"/>
    <mergeCell ref="H30:H31"/>
    <mergeCell ref="I30:I31"/>
    <mergeCell ref="H35:M35"/>
  </mergeCells>
  <phoneticPr fontId="3"/>
  <dataValidations count="3">
    <dataValidation type="list" allowBlank="1" showInputMessage="1" showErrorMessage="1" sqref="M12 M15 M18 M21 M24 M27 M30" xr:uid="{A61698CF-ECAB-4185-9214-1880F0010E7F}">
      <formula1>"男,女,－"</formula1>
    </dataValidation>
    <dataValidation imeMode="fullKatakana" allowBlank="1" showInputMessage="1" showErrorMessage="1" sqref="F12 F15 F18 F21 F24 F27 F30" xr:uid="{16B0306E-14AB-4DF6-B63F-DCD12AF7C9DF}"/>
    <dataValidation type="list" allowBlank="1" showInputMessage="1" showErrorMessage="1" sqref="I12:I13 I15:I16 I18:I19 I21:I22 I24:I25 I27:I28 I30:I31" xr:uid="{5276F3DC-A9DF-40E6-8E1C-931CE467A767}">
      <formula1>"10,20,30,40,50,60,70,80,90"</formula1>
    </dataValidation>
  </dataValidations>
  <printOptions horizontalCentered="1"/>
  <pageMargins left="0.43307086614173229" right="0.15748031496062992" top="0.35433070866141736" bottom="0.31496062992125984" header="0.31496062992125984" footer="0.15748031496062992"/>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8A3283C-145F-4789-BC36-57F5B964199C}">
          <x14:formula1>
            <xm:f>研修リスト!$A$2:$A$7</xm:f>
          </x14:formula1>
          <xm:sqref>C12:C13 C15:C16 C18:C19 C21:C22 C24:C25 C27:C28 C30:C31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7"/>
  <sheetViews>
    <sheetView zoomScaleNormal="100" workbookViewId="0">
      <selection activeCell="F2" sqref="F2"/>
    </sheetView>
  </sheetViews>
  <sheetFormatPr defaultRowHeight="18.75"/>
  <cols>
    <col min="1" max="1" width="10.75" style="23" bestFit="1" customWidth="1"/>
    <col min="2" max="2" width="11.75" style="19" bestFit="1" customWidth="1"/>
    <col min="3" max="3" width="7.75" style="20" customWidth="1"/>
    <col min="4" max="4" width="58.875" style="39" customWidth="1"/>
    <col min="5" max="5" width="12" style="19" bestFit="1" customWidth="1"/>
    <col min="6" max="6" width="19.375" style="5" bestFit="1" customWidth="1"/>
    <col min="7" max="7" width="19.375" style="19" bestFit="1" customWidth="1"/>
    <col min="8" max="16384" width="9" style="19"/>
  </cols>
  <sheetData>
    <row r="1" spans="1:6" ht="27">
      <c r="A1" s="24" t="s">
        <v>22</v>
      </c>
      <c r="B1" s="28" t="s">
        <v>23</v>
      </c>
      <c r="C1" s="29" t="s">
        <v>24</v>
      </c>
      <c r="D1" s="38" t="s">
        <v>7</v>
      </c>
      <c r="E1" s="30" t="s">
        <v>25</v>
      </c>
      <c r="F1" s="31" t="s">
        <v>21</v>
      </c>
    </row>
    <row r="2" spans="1:6" ht="13.5">
      <c r="A2" s="25" t="s">
        <v>58</v>
      </c>
      <c r="B2" s="22">
        <v>45842</v>
      </c>
      <c r="C2" s="21">
        <v>45842</v>
      </c>
      <c r="D2" s="40" t="s">
        <v>64</v>
      </c>
      <c r="E2" s="26">
        <v>4400</v>
      </c>
      <c r="F2" s="27"/>
    </row>
    <row r="3" spans="1:6" ht="13.5">
      <c r="A3" s="25" t="s">
        <v>59</v>
      </c>
      <c r="B3" s="22">
        <v>45849</v>
      </c>
      <c r="C3" s="21">
        <v>45849</v>
      </c>
      <c r="D3" s="40" t="s">
        <v>74</v>
      </c>
      <c r="E3" s="26">
        <v>4400</v>
      </c>
      <c r="F3" s="27"/>
    </row>
    <row r="4" spans="1:6" ht="13.5">
      <c r="A4" s="25" t="s">
        <v>60</v>
      </c>
      <c r="B4" s="22">
        <v>45875</v>
      </c>
      <c r="C4" s="21">
        <v>45875</v>
      </c>
      <c r="D4" s="40" t="s">
        <v>65</v>
      </c>
      <c r="E4" s="26">
        <v>2200</v>
      </c>
      <c r="F4" s="27"/>
    </row>
    <row r="5" spans="1:6" ht="13.5">
      <c r="A5" s="25" t="s">
        <v>61</v>
      </c>
      <c r="B5" s="22">
        <v>45894</v>
      </c>
      <c r="C5" s="21">
        <v>45894</v>
      </c>
      <c r="D5" s="40" t="s">
        <v>66</v>
      </c>
      <c r="E5" s="26">
        <v>4510</v>
      </c>
      <c r="F5" s="27"/>
    </row>
    <row r="6" spans="1:6" ht="13.5">
      <c r="A6" s="25" t="s">
        <v>62</v>
      </c>
      <c r="B6" s="22">
        <v>46009</v>
      </c>
      <c r="C6" s="21">
        <v>46009</v>
      </c>
      <c r="D6" s="40" t="s">
        <v>67</v>
      </c>
      <c r="E6" s="26">
        <v>2200</v>
      </c>
      <c r="F6" s="27"/>
    </row>
    <row r="7" spans="1:6" ht="13.5">
      <c r="A7" s="25" t="s">
        <v>63</v>
      </c>
      <c r="B7" s="22">
        <v>46045</v>
      </c>
      <c r="C7" s="21">
        <v>46045</v>
      </c>
      <c r="D7" s="40" t="s">
        <v>68</v>
      </c>
      <c r="E7" s="26">
        <v>5060</v>
      </c>
      <c r="F7" s="27"/>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鈴木 かおり</cp:lastModifiedBy>
  <cp:lastPrinted>2025-04-07T05:16:14Z</cp:lastPrinted>
  <dcterms:created xsi:type="dcterms:W3CDTF">2021-04-22T02:31:41Z</dcterms:created>
  <dcterms:modified xsi:type="dcterms:W3CDTF">2025-04-24T00:15:54Z</dcterms:modified>
</cp:coreProperties>
</file>