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codeName="ThisWorkbook"/>
  <xr:revisionPtr revIDLastSave="0" documentId="13_ncr:1_{08F7648C-FE26-4369-83D0-CF389003BF2B}" xr6:coauthVersionLast="47" xr6:coauthVersionMax="47" xr10:uidLastSave="{00000000-0000-0000-0000-000000000000}"/>
  <bookViews>
    <workbookView xWindow="-28920" yWindow="-3045" windowWidth="29040" windowHeight="15720" activeTab="1" xr2:uid="{00000000-000D-0000-FFFF-FFFF00000000}"/>
  </bookViews>
  <sheets>
    <sheet name="申請書（様式2-1）" sheetId="14" r:id="rId1"/>
    <sheet name="【在籍大学等入力用】申請書別紙（様式2-2）" sheetId="12" r:id="rId2"/>
    <sheet name="Sheet1" sheetId="8" state="hidden" r:id="rId3"/>
  </sheets>
  <externalReferences>
    <externalReference r:id="rId4"/>
    <externalReference r:id="rId5"/>
  </externalReferences>
  <definedNames>
    <definedName name="_xlnm._FilterDatabase" localSheetId="1" hidden="1">'【在籍大学等入力用】申請書別紙（様式2-2）'!$A$14:$W$15</definedName>
    <definedName name="A" localSheetId="1">#REF!</definedName>
    <definedName name="A" localSheetId="0">#REF!</definedName>
    <definedName name="A">#REF!</definedName>
    <definedName name="HTML_CodePage" hidden="1">932</definedName>
    <definedName name="HTML_Control" localSheetId="1" hidden="1">{"'CORBAｸﾗｲｱﾝﾄ ﾘﾀｰﾝｺｰﾄﾞ (html用)'!$A$1:$D$26"}</definedName>
    <definedName name="HTML_Control" localSheetId="0"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1">[1]ｻｰﾊﾞ受渡項目整理!#REF!</definedName>
    <definedName name="LIST" localSheetId="0">[1]ｻｰﾊﾞ受渡項目整理!#REF!</definedName>
    <definedName name="LIST">[1]ｻｰﾊﾞ受渡項目整理!#REF!</definedName>
    <definedName name="ni" localSheetId="1" hidden="1">{"'CORBAｸﾗｲｱﾝﾄ ﾘﾀｰﾝｺｰﾄﾞ (html用)'!$A$1:$D$26"}</definedName>
    <definedName name="ni" localSheetId="0" hidden="1">{"'CORBAｸﾗｲｱﾝﾄ ﾘﾀｰﾝｺｰﾄﾞ (html用)'!$A$1:$D$26"}</definedName>
    <definedName name="ni" hidden="1">{"'CORBAｸﾗｲｱﾝﾄ ﾘﾀｰﾝｺｰﾄﾞ (html用)'!$A$1:$D$26"}</definedName>
    <definedName name="_xlnm.Print_Area" localSheetId="1">'【在籍大学等入力用】申請書別紙（様式2-2）'!$A$1:$W$23</definedName>
    <definedName name="_xlnm.Print_Area" localSheetId="0">'申請書（様式2-1）'!$A$2:$AM$38</definedName>
    <definedName name="_xlnm.Print_Area">#REF!</definedName>
    <definedName name="_xlnm.Print_Titles" localSheetId="1">'【在籍大学等入力用】申請書別紙（様式2-2）'!$A:$L</definedName>
    <definedName name="T_LST_NAME">"エディット 21"</definedName>
    <definedName name="X_LIST">"リスト 20"</definedName>
    <definedName name="あ" localSheetId="1">#REF!</definedName>
    <definedName name="あ" localSheetId="0">#REF!</definedName>
    <definedName name="あ">#REF!</definedName>
    <definedName name="あ544" localSheetId="1">#REF!</definedName>
    <definedName name="あ544" localSheetId="0">#REF!</definedName>
    <definedName name="あ544">#REF!</definedName>
    <definedName name="あｓｄ" localSheetId="1">#REF!</definedName>
    <definedName name="あｓｄ" localSheetId="0">#REF!</definedName>
    <definedName name="あｓｄ">#REF!</definedName>
    <definedName name="ささ" localSheetId="1">#REF!</definedName>
    <definedName name="ささ" localSheetId="0">#REF!</definedName>
    <definedName name="ささ">#REF!</definedName>
    <definedName name="はい" localSheetId="1">#REF!</definedName>
    <definedName name="はい" localSheetId="0">#REF!</definedName>
    <definedName name="はい">#REF!</definedName>
    <definedName name="れ" localSheetId="1">#REF!</definedName>
    <definedName name="れ" localSheetId="0">#REF!</definedName>
    <definedName name="れ">#REF!</definedName>
    <definedName name="開始・終了月" localSheetId="1">#REF!</definedName>
    <definedName name="開始・終了月" localSheetId="0">#REF!</definedName>
    <definedName name="開始・終了月">#REF!</definedName>
    <definedName name="国公立設置形態" localSheetId="1">#REF!</definedName>
    <definedName name="国公立設置形態" localSheetId="0">#REF!</definedName>
    <definedName name="国公立設置形態">#REF!</definedName>
    <definedName name="国地域" localSheetId="1">#REF!</definedName>
    <definedName name="国地域" localSheetId="0">#REF!</definedName>
    <definedName name="国地域">#REF!</definedName>
    <definedName name="国名">[2]国名!$A$2:$A$180</definedName>
    <definedName name="支給対象月数" localSheetId="1">#REF!</definedName>
    <definedName name="支給対象月数" localSheetId="0">#REF!</definedName>
    <definedName name="支給対象月数">#REF!</definedName>
    <definedName name="申請書・データ提出日" localSheetId="1">#REF!</definedName>
    <definedName name="申請書・データ提出日" localSheetId="0">#REF!</definedName>
    <definedName name="申請書・データ提出日">#REF!</definedName>
    <definedName name="大学コード" localSheetId="1">#REF!</definedName>
    <definedName name="大学コード" localSheetId="0">#REF!</definedName>
    <definedName name="大学コード">#REF!</definedName>
    <definedName name="入学者の実績" localSheetId="1">#REF!</definedName>
    <definedName name="入学者の実績" localSheetId="0">#REF!</definedName>
    <definedName name="入学者の実績">#REF!</definedName>
    <definedName name="有無" localSheetId="1">#REF!</definedName>
    <definedName name="有無" localSheetId="0">#REF!</definedName>
    <definedName name="有無">#REF!</definedName>
    <definedName name="様式Ｄ" localSheetId="1">#REF!</definedName>
    <definedName name="様式Ｄ" localSheetId="0">#REF!</definedName>
    <definedName name="様式Ｄ">#REF!</definedName>
    <definedName name="様式Ｄ例" localSheetId="1">#REF!</definedName>
    <definedName name="様式Ｄ例" localSheetId="0">#REF!</definedName>
    <definedName name="様式Ｄ例">#REF!</definedName>
    <definedName name="例" localSheetId="1">#REF!</definedName>
    <definedName name="例" localSheetId="0">#REF!</definedName>
    <definedName name="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5" i="12" l="1"/>
  <c r="T15" i="12"/>
  <c r="P8" i="12"/>
  <c r="S15" i="12"/>
  <c r="U15" i="12" s="1"/>
  <c r="T9" i="12"/>
  <c r="AB26" i="14"/>
  <c r="P9" i="12" l="1"/>
  <c r="R8" i="12"/>
  <c r="Q9" i="12" l="1"/>
  <c r="S9" i="12" s="1"/>
  <c r="R9" i="12"/>
  <c r="S10" i="12" s="1"/>
  <c r="E15" i="12"/>
  <c r="V10" i="12" l="1"/>
</calcChain>
</file>

<file path=xl/sharedStrings.xml><?xml version="1.0" encoding="utf-8"?>
<sst xmlns="http://schemas.openxmlformats.org/spreadsheetml/2006/main" count="283" uniqueCount="276">
  <si>
    <t>【１】申請データ（基本情報）</t>
    <rPh sb="3" eb="5">
      <t>シンセイ</t>
    </rPh>
    <rPh sb="9" eb="11">
      <t>キホン</t>
    </rPh>
    <rPh sb="11" eb="13">
      <t>ジョウホウ</t>
    </rPh>
    <phoneticPr fontId="25"/>
  </si>
  <si>
    <t>【２】申請データ（奨学金等情報）</t>
    <rPh sb="3" eb="5">
      <t>シンセイ</t>
    </rPh>
    <rPh sb="9" eb="12">
      <t>ショウガクキン</t>
    </rPh>
    <rPh sb="12" eb="13">
      <t>トウ</t>
    </rPh>
    <rPh sb="13" eb="15">
      <t>ジョウホウ</t>
    </rPh>
    <phoneticPr fontId="25"/>
  </si>
  <si>
    <t>大学等名</t>
    <rPh sb="0" eb="2">
      <t>ダイガク</t>
    </rPh>
    <rPh sb="2" eb="3">
      <t>トウ</t>
    </rPh>
    <rPh sb="3" eb="4">
      <t>メイ</t>
    </rPh>
    <phoneticPr fontId="25"/>
  </si>
  <si>
    <t>コース名</t>
    <rPh sb="3" eb="4">
      <t>メイ</t>
    </rPh>
    <phoneticPr fontId="25"/>
  </si>
  <si>
    <r>
      <t xml:space="preserve">個人番号
</t>
    </r>
    <r>
      <rPr>
        <sz val="6"/>
        <color theme="1"/>
        <rFont val="ＭＳ Ｐゴシック"/>
        <family val="3"/>
        <charset val="128"/>
        <scheme val="minor"/>
      </rPr>
      <t xml:space="preserve">
【半角英数】</t>
    </r>
    <rPh sb="0" eb="2">
      <t>コジン</t>
    </rPh>
    <rPh sb="2" eb="4">
      <t>バンゴウ</t>
    </rPh>
    <rPh sb="7" eb="9">
      <t>ハンカク</t>
    </rPh>
    <rPh sb="9" eb="11">
      <t>エイスウ</t>
    </rPh>
    <phoneticPr fontId="25"/>
  </si>
  <si>
    <t>氏名（漢字）</t>
    <rPh sb="0" eb="2">
      <t>シメイ</t>
    </rPh>
    <rPh sb="3" eb="5">
      <t>カンジ</t>
    </rPh>
    <phoneticPr fontId="25"/>
  </si>
  <si>
    <t>氏名（カナ）</t>
    <rPh sb="0" eb="2">
      <t>シメイ</t>
    </rPh>
    <phoneticPr fontId="25"/>
  </si>
  <si>
    <t>在籍大学等情報</t>
    <rPh sb="0" eb="2">
      <t>ザイセキ</t>
    </rPh>
    <rPh sb="2" eb="4">
      <t>ダイガク</t>
    </rPh>
    <rPh sb="4" eb="5">
      <t>トウ</t>
    </rPh>
    <rPh sb="5" eb="7">
      <t>ジョウホウ</t>
    </rPh>
    <phoneticPr fontId="25"/>
  </si>
  <si>
    <t>その他</t>
    <rPh sb="2" eb="3">
      <t>タ</t>
    </rPh>
    <phoneticPr fontId="22"/>
  </si>
  <si>
    <t>留学先地域情報</t>
    <rPh sb="0" eb="3">
      <t>リュウガクサキ</t>
    </rPh>
    <rPh sb="3" eb="5">
      <t>チイキ</t>
    </rPh>
    <rPh sb="5" eb="7">
      <t>ジョウホウ</t>
    </rPh>
    <phoneticPr fontId="22"/>
  </si>
  <si>
    <t>留学予定期間</t>
    <rPh sb="0" eb="2">
      <t>リュウガク</t>
    </rPh>
    <rPh sb="2" eb="4">
      <t>ヨテイ</t>
    </rPh>
    <rPh sb="4" eb="6">
      <t>キカン</t>
    </rPh>
    <phoneticPr fontId="22"/>
  </si>
  <si>
    <t>姓（漢字）</t>
    <rPh sb="0" eb="1">
      <t>セイ</t>
    </rPh>
    <rPh sb="2" eb="4">
      <t>カンジ</t>
    </rPh>
    <phoneticPr fontId="25"/>
  </si>
  <si>
    <t>名（漢字）</t>
    <rPh sb="0" eb="1">
      <t>メイ</t>
    </rPh>
    <rPh sb="2" eb="4">
      <t>カンジ</t>
    </rPh>
    <phoneticPr fontId="25"/>
  </si>
  <si>
    <t>姓（カナ）</t>
    <rPh sb="0" eb="1">
      <t>セイ</t>
    </rPh>
    <phoneticPr fontId="25"/>
  </si>
  <si>
    <t>名（カナ）</t>
    <rPh sb="0" eb="1">
      <t>メイ</t>
    </rPh>
    <phoneticPr fontId="25"/>
  </si>
  <si>
    <t>JASSO第二種家計基準</t>
    <rPh sb="5" eb="7">
      <t>ダイニ</t>
    </rPh>
    <rPh sb="7" eb="8">
      <t>シュ</t>
    </rPh>
    <rPh sb="8" eb="10">
      <t>カケイ</t>
    </rPh>
    <rPh sb="10" eb="12">
      <t>キジュン</t>
    </rPh>
    <phoneticPr fontId="22"/>
  </si>
  <si>
    <t>アジア/その他</t>
    <rPh sb="6" eb="7">
      <t>タ</t>
    </rPh>
    <phoneticPr fontId="22"/>
  </si>
  <si>
    <t>国・地域名</t>
    <rPh sb="0" eb="1">
      <t>クニ</t>
    </rPh>
    <rPh sb="2" eb="4">
      <t>チイキ</t>
    </rPh>
    <rPh sb="4" eb="5">
      <t>メイ</t>
    </rPh>
    <phoneticPr fontId="22"/>
  </si>
  <si>
    <t>留学日数</t>
    <rPh sb="0" eb="2">
      <t>リュウガク</t>
    </rPh>
    <rPh sb="2" eb="4">
      <t>ニッスウ</t>
    </rPh>
    <phoneticPr fontId="22"/>
  </si>
  <si>
    <t>No.</t>
    <phoneticPr fontId="25"/>
  </si>
  <si>
    <t>奨学金等受給見込額（第1希望）</t>
    <rPh sb="0" eb="3">
      <t>ショウガクキン</t>
    </rPh>
    <rPh sb="3" eb="4">
      <t>トウ</t>
    </rPh>
    <rPh sb="4" eb="6">
      <t>ジュキュウ</t>
    </rPh>
    <rPh sb="6" eb="9">
      <t>ミコミガク</t>
    </rPh>
    <rPh sb="10" eb="11">
      <t>ダイ</t>
    </rPh>
    <rPh sb="12" eb="14">
      <t>キボウ</t>
    </rPh>
    <phoneticPr fontId="22"/>
  </si>
  <si>
    <t>渡航先情報</t>
    <rPh sb="0" eb="2">
      <t>トコウ</t>
    </rPh>
    <rPh sb="2" eb="3">
      <t>サキ</t>
    </rPh>
    <rPh sb="3" eb="5">
      <t>ジョウホウ</t>
    </rPh>
    <phoneticPr fontId="22"/>
  </si>
  <si>
    <t>留学期間中、学籍を失効しない</t>
    <rPh sb="0" eb="2">
      <t>リュウガク</t>
    </rPh>
    <rPh sb="2" eb="5">
      <t>キカンチュウ</t>
    </rPh>
    <rPh sb="6" eb="8">
      <t>ガクセキ</t>
    </rPh>
    <rPh sb="9" eb="11">
      <t>シッコウ</t>
    </rPh>
    <phoneticPr fontId="22"/>
  </si>
  <si>
    <t>奨学金概算（円）</t>
    <rPh sb="0" eb="3">
      <t>ショウガクキン</t>
    </rPh>
    <rPh sb="3" eb="5">
      <t>ガイサン</t>
    </rPh>
    <rPh sb="6" eb="7">
      <t>エン</t>
    </rPh>
    <phoneticPr fontId="22"/>
  </si>
  <si>
    <t>支給月数</t>
    <rPh sb="0" eb="2">
      <t>シキュウ</t>
    </rPh>
    <rPh sb="2" eb="4">
      <t>ツキスウ</t>
    </rPh>
    <phoneticPr fontId="22"/>
  </si>
  <si>
    <t>国籍</t>
    <rPh sb="0" eb="2">
      <t>コクセキ</t>
    </rPh>
    <phoneticPr fontId="22"/>
  </si>
  <si>
    <t>A１１８シンガポール</t>
  </si>
  <si>
    <t xml:space="preserve">A３０１バーレーン        </t>
  </si>
  <si>
    <t xml:space="preserve">A３０２キプロス            </t>
  </si>
  <si>
    <t xml:space="preserve">A３０３イラン              </t>
  </si>
  <si>
    <t xml:space="preserve">A３０４イラク              </t>
  </si>
  <si>
    <t xml:space="preserve">A３０５イスラエル         </t>
  </si>
  <si>
    <t xml:space="preserve">A３０６ヨルダン            </t>
  </si>
  <si>
    <t xml:space="preserve">A３０７クウェート      </t>
  </si>
  <si>
    <t xml:space="preserve">A３０８レバノン            </t>
  </si>
  <si>
    <t xml:space="preserve">A３０９オマーン            </t>
  </si>
  <si>
    <t>A３１０カタール</t>
  </si>
  <si>
    <t>A３１１サウジアラビア</t>
  </si>
  <si>
    <t>A３１２シリア</t>
  </si>
  <si>
    <t>A３１３トルコ</t>
  </si>
  <si>
    <t>A３１４アラブ首長国連邦</t>
  </si>
  <si>
    <t>A３１５イエメン</t>
  </si>
  <si>
    <t>A３１６パレスチナ自治政府</t>
  </si>
  <si>
    <t xml:space="preserve">A５０１カナダ      </t>
  </si>
  <si>
    <t xml:space="preserve">A５０２アメリカ合衆国 </t>
  </si>
  <si>
    <t>A７０２オーストリア</t>
  </si>
  <si>
    <t>A７０６ベルギー　　</t>
  </si>
  <si>
    <t>A７１４デンマーク　</t>
  </si>
  <si>
    <t>A７１５フィンランド</t>
  </si>
  <si>
    <t>A７１６フランス　</t>
  </si>
  <si>
    <t>A７１７ドイツ　</t>
  </si>
  <si>
    <t>A７１８ギリシャ</t>
  </si>
  <si>
    <t>A７２０アイスランド</t>
  </si>
  <si>
    <t>A７２１アイルランド　</t>
  </si>
  <si>
    <t>A７２２イタリア　</t>
  </si>
  <si>
    <t xml:space="preserve">A７２３ルクセンブルグ    </t>
  </si>
  <si>
    <t xml:space="preserve">A７２４マルタ            </t>
  </si>
  <si>
    <t xml:space="preserve">A７２６オランダ          </t>
  </si>
  <si>
    <t>A７２７ノルウェー</t>
  </si>
  <si>
    <t xml:space="preserve">A７２９ポルトガル        </t>
  </si>
  <si>
    <t>A７３１ロシア</t>
  </si>
  <si>
    <t xml:space="preserve">A７３４スペイン      </t>
  </si>
  <si>
    <t xml:space="preserve">A７３５スウェーデン      </t>
  </si>
  <si>
    <t xml:space="preserve">A７３６スイス            </t>
  </si>
  <si>
    <t xml:space="preserve">A７３７英国 </t>
  </si>
  <si>
    <t>A７４４リヒテンシュタイン</t>
  </si>
  <si>
    <t>A７４７アンドラ公国</t>
    <phoneticPr fontId="22"/>
  </si>
  <si>
    <t>A７４９バチカン市国</t>
    <phoneticPr fontId="22"/>
  </si>
  <si>
    <t>A７５０モナコ公国</t>
    <phoneticPr fontId="22"/>
  </si>
  <si>
    <t>A０００その他の国・地域</t>
    <phoneticPr fontId="22"/>
  </si>
  <si>
    <t xml:space="preserve">B１００台湾 </t>
  </si>
  <si>
    <t>B１０１バングラデシュ</t>
  </si>
  <si>
    <t>B１０２ブータン</t>
  </si>
  <si>
    <t>B１０３ブルネイ</t>
  </si>
  <si>
    <t>B１０４カンボジア</t>
  </si>
  <si>
    <t>B１０５中国</t>
  </si>
  <si>
    <t>B１０６香港</t>
  </si>
  <si>
    <t>B１０７インド</t>
  </si>
  <si>
    <t>B１０８インドネシア</t>
  </si>
  <si>
    <t>B１０９大韓民国</t>
  </si>
  <si>
    <t>B１１０ラオス</t>
  </si>
  <si>
    <t>B１１１マカオ</t>
  </si>
  <si>
    <t>B１１２マレーシア</t>
  </si>
  <si>
    <t>B１１３モンゴル</t>
  </si>
  <si>
    <t>B１１４ミャンマー</t>
  </si>
  <si>
    <t>B１１５ネパール</t>
  </si>
  <si>
    <t>B１１６パキスタン</t>
  </si>
  <si>
    <t>B１１７フィリピン</t>
  </si>
  <si>
    <t>B１１９スリランカ</t>
  </si>
  <si>
    <t>B１２０タイ</t>
  </si>
  <si>
    <t>B１２１ベトナム</t>
  </si>
  <si>
    <t>B１２２アフガニスタン</t>
  </si>
  <si>
    <t>B１２３東ティモール</t>
  </si>
  <si>
    <t>B１２４モルディブ</t>
  </si>
  <si>
    <t>B１２５朝鮮民主主義人民共和国</t>
    <phoneticPr fontId="25"/>
  </si>
  <si>
    <t xml:space="preserve">B２０１アルゼンチン      </t>
  </si>
  <si>
    <t xml:space="preserve">B２０２ボリビア      </t>
  </si>
  <si>
    <t xml:space="preserve">B２０３ブラジル           </t>
  </si>
  <si>
    <t xml:space="preserve">B２０４チリ           </t>
  </si>
  <si>
    <t xml:space="preserve">B２０５コロンビア           </t>
  </si>
  <si>
    <t xml:space="preserve">B２０６コスタリカ  </t>
  </si>
  <si>
    <t>B２０７キューバ</t>
  </si>
  <si>
    <t>B２０８ドミニカ共和国</t>
  </si>
  <si>
    <t xml:space="preserve">B２０９エクアドル  </t>
  </si>
  <si>
    <t>B２１０エルサルバドル</t>
  </si>
  <si>
    <t xml:space="preserve">B２１１グアテマラ    </t>
  </si>
  <si>
    <t xml:space="preserve">B２１２ホンジュラス  </t>
  </si>
  <si>
    <t xml:space="preserve">B２１３ジャマイカ  </t>
  </si>
  <si>
    <t xml:space="preserve">B２１４メキシコ  </t>
  </si>
  <si>
    <t xml:space="preserve">B２１５ニカラグア  </t>
  </si>
  <si>
    <t xml:space="preserve">B２１６パナマ  </t>
  </si>
  <si>
    <t xml:space="preserve">B２１７パラグアイ  </t>
  </si>
  <si>
    <t xml:space="preserve">B２１８ペルー  </t>
  </si>
  <si>
    <t>B２１９トリニダード・トバゴ</t>
  </si>
  <si>
    <t xml:space="preserve">B２２０ウルグアイ  </t>
  </si>
  <si>
    <t xml:space="preserve">B２２１ベネズエラ    </t>
  </si>
  <si>
    <t>B２２２ハイチ</t>
  </si>
  <si>
    <t>B２２３アンティグア・バーブーダ</t>
    <phoneticPr fontId="25"/>
  </si>
  <si>
    <t>B２２４ガイアナ共和国</t>
    <rPh sb="8" eb="11">
      <t>キョウワコク</t>
    </rPh>
    <phoneticPr fontId="25"/>
  </si>
  <si>
    <t>B２２５グレナダ</t>
    <phoneticPr fontId="25"/>
  </si>
  <si>
    <t>B２２６スリナム共和国</t>
    <rPh sb="8" eb="11">
      <t>キョウワコク</t>
    </rPh>
    <phoneticPr fontId="25"/>
  </si>
  <si>
    <t>B２２７セントクリストファー・ネイビス連邦</t>
    <rPh sb="19" eb="21">
      <t>レンポウ</t>
    </rPh>
    <phoneticPr fontId="25"/>
  </si>
  <si>
    <t>B２２８セントビンセントおよびグレナディーン諸島</t>
    <rPh sb="22" eb="24">
      <t>ショトウ</t>
    </rPh>
    <phoneticPr fontId="25"/>
  </si>
  <si>
    <t>B２２９セントルシア</t>
    <phoneticPr fontId="25"/>
  </si>
  <si>
    <t>B２３０ドミニカ国</t>
    <rPh sb="8" eb="9">
      <t>クニ</t>
    </rPh>
    <phoneticPr fontId="25"/>
  </si>
  <si>
    <t>B２３１バハマ国</t>
    <rPh sb="7" eb="8">
      <t>クニ</t>
    </rPh>
    <phoneticPr fontId="25"/>
  </si>
  <si>
    <t>B２３２バルバドス</t>
    <phoneticPr fontId="25"/>
  </si>
  <si>
    <t>B２３３ベリーズ</t>
    <phoneticPr fontId="25"/>
  </si>
  <si>
    <t>B４０１アルジェリア　</t>
  </si>
  <si>
    <t>B４０２カメルーン　</t>
  </si>
  <si>
    <t>B４０３コンゴ共和国</t>
  </si>
  <si>
    <t>B４０４コートジボワール　</t>
  </si>
  <si>
    <t>B４０５エジプト</t>
  </si>
  <si>
    <t xml:space="preserve">B４０６エチオピア  </t>
  </si>
  <si>
    <t>B４０７ガボン　</t>
  </si>
  <si>
    <t xml:space="preserve">B４０８ガーナ          </t>
  </si>
  <si>
    <t xml:space="preserve">B４０９ギニア            </t>
  </si>
  <si>
    <t>B４１０ケニア</t>
  </si>
  <si>
    <t>B４１１リベリア</t>
  </si>
  <si>
    <t>B４１２リビア</t>
  </si>
  <si>
    <t>B４１３マダガスカル</t>
  </si>
  <si>
    <t>B４１４モーリタニア</t>
  </si>
  <si>
    <t>B４１５モロッコ</t>
  </si>
  <si>
    <t>B４１６ナイジェリア</t>
  </si>
  <si>
    <t>B４１７セネガル</t>
  </si>
  <si>
    <t>B４１８南アフリカ</t>
  </si>
  <si>
    <t>B４１９スーダン共和国</t>
  </si>
  <si>
    <t>B４２０タンザニア</t>
  </si>
  <si>
    <t>B４２１チュニジア</t>
  </si>
  <si>
    <t>B４２２コンゴ民主共和国</t>
  </si>
  <si>
    <t>B４２３ザンビア</t>
  </si>
  <si>
    <t>B４２４ジンバブエ</t>
  </si>
  <si>
    <t>B４２５チャド　　</t>
  </si>
  <si>
    <t>B４２６ウガンダ</t>
  </si>
  <si>
    <t>B４２７ボツワナ</t>
  </si>
  <si>
    <t>B４２８南スーダン共和国</t>
  </si>
  <si>
    <t>B４２９シエラレオネ</t>
  </si>
  <si>
    <t>B４３０アンゴラ共和国</t>
    <phoneticPr fontId="25"/>
  </si>
  <si>
    <t>B４３１エリトリア国</t>
    <phoneticPr fontId="25"/>
  </si>
  <si>
    <t>B４３２カーボベルデ共和国</t>
    <phoneticPr fontId="25"/>
  </si>
  <si>
    <t>B４３３ガンビア共和国</t>
    <phoneticPr fontId="25"/>
  </si>
  <si>
    <t>B４３４ギニアビサウ共和国</t>
    <phoneticPr fontId="25"/>
  </si>
  <si>
    <t>B４３５コモロ連合</t>
    <phoneticPr fontId="25"/>
  </si>
  <si>
    <t>B４３６サントメ・プリンシペ民主共和国</t>
    <phoneticPr fontId="25"/>
  </si>
  <si>
    <t>B４３７ジブチ共和国　</t>
    <phoneticPr fontId="25"/>
  </si>
  <si>
    <t>B４３８スワジランド王国</t>
    <phoneticPr fontId="25"/>
  </si>
  <si>
    <t>B４３９赤道ギニア共和国</t>
    <phoneticPr fontId="25"/>
  </si>
  <si>
    <t>B４４０セーシェル共和国</t>
    <phoneticPr fontId="25"/>
  </si>
  <si>
    <t>B４４１ソマリア連邦共和国</t>
    <phoneticPr fontId="25"/>
  </si>
  <si>
    <t>B４４２中央アフリカ共和国</t>
    <phoneticPr fontId="25"/>
  </si>
  <si>
    <t>B４４３トーゴ共和国</t>
    <phoneticPr fontId="25"/>
  </si>
  <si>
    <t>B４４４ナミビア共和国</t>
    <phoneticPr fontId="25"/>
  </si>
  <si>
    <t>B４４５ニジェール共和国</t>
    <phoneticPr fontId="25"/>
  </si>
  <si>
    <t>B４４６ブルキナファソ</t>
    <phoneticPr fontId="25"/>
  </si>
  <si>
    <t>B４４７ブルンジ共和国</t>
    <phoneticPr fontId="25"/>
  </si>
  <si>
    <t>B４４８ベナン共和国</t>
    <phoneticPr fontId="25"/>
  </si>
  <si>
    <t>B４４９マラウイ共和国</t>
    <phoneticPr fontId="25"/>
  </si>
  <si>
    <t>B４５０マリ共和国</t>
    <phoneticPr fontId="25"/>
  </si>
  <si>
    <t>B４５１モーリシャス共和国</t>
    <phoneticPr fontId="25"/>
  </si>
  <si>
    <t>B４５２モザンビーク共和国</t>
    <phoneticPr fontId="25"/>
  </si>
  <si>
    <t>B４５３ルワンダ共和国</t>
    <phoneticPr fontId="25"/>
  </si>
  <si>
    <t>B４５４レソト王国</t>
    <phoneticPr fontId="25"/>
  </si>
  <si>
    <t>B６０１オーストラリア</t>
  </si>
  <si>
    <t>B６０２ニュージーランド</t>
  </si>
  <si>
    <t>B６０３パプアニューギニア</t>
  </si>
  <si>
    <t>B６０４パラオ</t>
  </si>
  <si>
    <t>B６０５マーシャル諸島</t>
  </si>
  <si>
    <t>B６０６ミクロネシア</t>
  </si>
  <si>
    <t>B６０７フィジー諸島</t>
  </si>
  <si>
    <t>B６０８キリバス</t>
  </si>
  <si>
    <t>B６０９ナウル</t>
  </si>
  <si>
    <t>B６１０ソロモン諸島</t>
  </si>
  <si>
    <t>B６１１トンガ</t>
  </si>
  <si>
    <t>B６１２ツバル</t>
  </si>
  <si>
    <t>B６１３バヌアツ　　　　　</t>
  </si>
  <si>
    <t>B６１４サモア</t>
  </si>
  <si>
    <t>B６１５クック諸島</t>
  </si>
  <si>
    <t>B６１６ニウエ</t>
  </si>
  <si>
    <t>B６１７トケラウ諸島</t>
  </si>
  <si>
    <t>B６１８ニューカレドニア</t>
  </si>
  <si>
    <t>B７０１アルバニア　</t>
  </si>
  <si>
    <t>B７０３エストニア　</t>
  </si>
  <si>
    <t>B７０４ラトビア　</t>
  </si>
  <si>
    <t>B７０５リトアニア</t>
  </si>
  <si>
    <t>B７０７ブルガリア　</t>
  </si>
  <si>
    <t>B７０８ベラルーシ　</t>
  </si>
  <si>
    <t xml:space="preserve">B７０９カザフスタン      </t>
  </si>
  <si>
    <t>B７１０ウクライナ　　</t>
  </si>
  <si>
    <t>B７１１ウズベキスタン</t>
  </si>
  <si>
    <t>B７１２クロアチア　　</t>
  </si>
  <si>
    <t>B７１３チェコ</t>
  </si>
  <si>
    <t xml:space="preserve">B７１９ハンガリー        </t>
  </si>
  <si>
    <t xml:space="preserve">B７２５マケドニア        </t>
  </si>
  <si>
    <t xml:space="preserve">B７２８ポーランド        </t>
  </si>
  <si>
    <t xml:space="preserve">B７３０ルーマニア        </t>
  </si>
  <si>
    <t xml:space="preserve">B７３２スロバキア        </t>
  </si>
  <si>
    <t>B７３３スロベニア</t>
  </si>
  <si>
    <t>B７３８セルビア</t>
  </si>
  <si>
    <t>B７３９ボスニア</t>
  </si>
  <si>
    <t>B７４０キルギス</t>
  </si>
  <si>
    <t>B７４１タジキスタン</t>
  </si>
  <si>
    <t>B７４２モンテネグロ</t>
  </si>
  <si>
    <t>B７４３アゼルバイジャン</t>
  </si>
  <si>
    <t>B７４５ジョージア</t>
  </si>
  <si>
    <t>B７４６アルメニア共和国</t>
  </si>
  <si>
    <t>B７４８トルクメニスタン</t>
  </si>
  <si>
    <t>B７５１モルドバ共和国</t>
  </si>
  <si>
    <t>B０００その他の国・地域</t>
  </si>
  <si>
    <t>B０００その他の国・地域</t>
    <phoneticPr fontId="22"/>
  </si>
  <si>
    <t>様式２－２</t>
    <rPh sb="0" eb="2">
      <t>ヨウシキ</t>
    </rPh>
    <phoneticPr fontId="22"/>
  </si>
  <si>
    <t>往復渡航費</t>
    <rPh sb="0" eb="2">
      <t>オウフク</t>
    </rPh>
    <rPh sb="2" eb="5">
      <t>トコウヒ</t>
    </rPh>
    <phoneticPr fontId="22"/>
  </si>
  <si>
    <t>地域人材コ－ス</t>
    <rPh sb="0" eb="2">
      <t>チイキ</t>
    </rPh>
    <rPh sb="2" eb="4">
      <t>ジンザイ</t>
    </rPh>
    <phoneticPr fontId="22"/>
  </si>
  <si>
    <t>有</t>
    <rPh sb="0" eb="1">
      <t>アリ</t>
    </rPh>
    <phoneticPr fontId="22"/>
  </si>
  <si>
    <t>無</t>
    <rPh sb="0" eb="1">
      <t>ナ</t>
    </rPh>
    <phoneticPr fontId="22"/>
  </si>
  <si>
    <t>留学開始
年月日</t>
    <rPh sb="0" eb="2">
      <t>リュウガク</t>
    </rPh>
    <rPh sb="2" eb="4">
      <t>カイシ</t>
    </rPh>
    <rPh sb="5" eb="8">
      <t>ネンガッピ</t>
    </rPh>
    <phoneticPr fontId="22"/>
  </si>
  <si>
    <t>留学終了
年月日</t>
    <rPh sb="0" eb="2">
      <t>リュウガク</t>
    </rPh>
    <rPh sb="2" eb="4">
      <t>シュウリョウ</t>
    </rPh>
    <rPh sb="5" eb="8">
      <t>ネンガッピ</t>
    </rPh>
    <phoneticPr fontId="22"/>
  </si>
  <si>
    <t>授業料の
有・無</t>
    <rPh sb="0" eb="3">
      <t>ジュギョウリョウ</t>
    </rPh>
    <rPh sb="5" eb="6">
      <t>ユウ</t>
    </rPh>
    <rPh sb="7" eb="8">
      <t>ム</t>
    </rPh>
    <phoneticPr fontId="22"/>
  </si>
  <si>
    <t>　　</t>
    <phoneticPr fontId="22"/>
  </si>
  <si>
    <t>オレンジのセルの箇所は、入力されると、白セルに変わります</t>
    <phoneticPr fontId="22"/>
  </si>
  <si>
    <t>この様式は、在籍大学等が作成してください。原則、フォームは一切変更しないでください。</t>
    <phoneticPr fontId="22"/>
  </si>
  <si>
    <t>　　</t>
    <phoneticPr fontId="22"/>
  </si>
  <si>
    <t>この様式で申請された奨学金等の試算額については、派遣留学生としての採用後に支給される実際の支給額とは異なる場合がありますので御了承ください。</t>
    <phoneticPr fontId="22"/>
  </si>
  <si>
    <t>※</t>
    <phoneticPr fontId="25"/>
  </si>
  <si>
    <t>留学先機関が複数あり、それぞれの活動期間のあいだに活動をしていない（支給対象外）期間がある場合、「留学予定期間」については自動計算を解除し手計算で支給月数・留学日数を算出してください。</t>
    <rPh sb="0" eb="2">
      <t>リュウガク</t>
    </rPh>
    <rPh sb="2" eb="3">
      <t>サキ</t>
    </rPh>
    <rPh sb="3" eb="5">
      <t>キカン</t>
    </rPh>
    <rPh sb="6" eb="8">
      <t>フクスウ</t>
    </rPh>
    <rPh sb="16" eb="18">
      <t>カツドウ</t>
    </rPh>
    <rPh sb="18" eb="20">
      <t>キカン</t>
    </rPh>
    <rPh sb="25" eb="27">
      <t>カツドウ</t>
    </rPh>
    <rPh sb="34" eb="36">
      <t>シキュウ</t>
    </rPh>
    <rPh sb="36" eb="38">
      <t>タイショウ</t>
    </rPh>
    <rPh sb="38" eb="39">
      <t>ガイ</t>
    </rPh>
    <rPh sb="40" eb="42">
      <t>キカン</t>
    </rPh>
    <rPh sb="45" eb="47">
      <t>バアイ</t>
    </rPh>
    <rPh sb="49" eb="51">
      <t>リュウガク</t>
    </rPh>
    <rPh sb="51" eb="53">
      <t>ヨテイ</t>
    </rPh>
    <rPh sb="53" eb="55">
      <t>キカン</t>
    </rPh>
    <rPh sb="61" eb="63">
      <t>ジドウ</t>
    </rPh>
    <rPh sb="63" eb="65">
      <t>ケイサン</t>
    </rPh>
    <rPh sb="66" eb="68">
      <t>カイジョ</t>
    </rPh>
    <rPh sb="69" eb="70">
      <t>テ</t>
    </rPh>
    <rPh sb="70" eb="72">
      <t>ケイサン</t>
    </rPh>
    <rPh sb="73" eb="75">
      <t>シキュウ</t>
    </rPh>
    <rPh sb="75" eb="77">
      <t>ゲッスウ</t>
    </rPh>
    <rPh sb="78" eb="80">
      <t>リュウガク</t>
    </rPh>
    <rPh sb="80" eb="82">
      <t>ニッスウ</t>
    </rPh>
    <rPh sb="83" eb="85">
      <t>サンシュツ</t>
    </rPh>
    <phoneticPr fontId="22"/>
  </si>
  <si>
    <t>所属キャンパス所在地</t>
    <rPh sb="0" eb="2">
      <t>ショゾク</t>
    </rPh>
    <rPh sb="7" eb="9">
      <t>ショザイ</t>
    </rPh>
    <rPh sb="9" eb="10">
      <t>チ</t>
    </rPh>
    <phoneticPr fontId="25"/>
  </si>
  <si>
    <t>他団体等が実施する海外留学のための給付型奨学金を併給しない</t>
    <rPh sb="0" eb="4">
      <t>タダンタイトウ</t>
    </rPh>
    <rPh sb="5" eb="7">
      <t>ジッシ</t>
    </rPh>
    <rPh sb="9" eb="11">
      <t>カイガイ</t>
    </rPh>
    <rPh sb="11" eb="13">
      <t>リュウガク</t>
    </rPh>
    <rPh sb="17" eb="19">
      <t>キュウフ</t>
    </rPh>
    <rPh sb="19" eb="20">
      <t>ガタ</t>
    </rPh>
    <rPh sb="20" eb="23">
      <t>ショウガクキン</t>
    </rPh>
    <rPh sb="24" eb="26">
      <t>ヘイキュウ</t>
    </rPh>
    <phoneticPr fontId="22"/>
  </si>
  <si>
    <t>学校
コード</t>
    <rPh sb="0" eb="2">
      <t>ガッコウ</t>
    </rPh>
    <phoneticPr fontId="25"/>
  </si>
  <si>
    <t>＊　フォームは一切変更しないでください。</t>
    <phoneticPr fontId="22"/>
  </si>
  <si>
    <t>様式２-１</t>
    <rPh sb="0" eb="1">
      <t>サマ</t>
    </rPh>
    <rPh sb="1" eb="2">
      <t>シキ</t>
    </rPh>
    <phoneticPr fontId="25"/>
  </si>
  <si>
    <t>文　書　番　号</t>
    <phoneticPr fontId="22"/>
  </si>
  <si>
    <t>令和　　　　年　　　　月　　　　日</t>
    <rPh sb="0" eb="1">
      <t>レイ</t>
    </rPh>
    <rPh sb="1" eb="2">
      <t>ワ</t>
    </rPh>
    <rPh sb="6" eb="7">
      <t>ネン</t>
    </rPh>
    <rPh sb="11" eb="12">
      <t>ガツ</t>
    </rPh>
    <rPh sb="16" eb="17">
      <t>ニチ</t>
    </rPh>
    <phoneticPr fontId="25"/>
  </si>
  <si>
    <t>大学等名</t>
    <rPh sb="0" eb="1">
      <t>ダイ</t>
    </rPh>
    <rPh sb="1" eb="2">
      <t>ガク</t>
    </rPh>
    <rPh sb="2" eb="3">
      <t>トウ</t>
    </rPh>
    <rPh sb="3" eb="4">
      <t>メイ</t>
    </rPh>
    <phoneticPr fontId="25"/>
  </si>
  <si>
    <t>大学等の長名</t>
    <rPh sb="0" eb="2">
      <t>ダイガク</t>
    </rPh>
    <rPh sb="2" eb="3">
      <t>トウ</t>
    </rPh>
    <rPh sb="4" eb="5">
      <t>チョウ</t>
    </rPh>
    <rPh sb="5" eb="6">
      <t>メイ</t>
    </rPh>
    <phoneticPr fontId="25"/>
  </si>
  <si>
    <t>公印</t>
    <rPh sb="0" eb="2">
      <t>コウイン</t>
    </rPh>
    <phoneticPr fontId="25"/>
  </si>
  <si>
    <t>申請書</t>
    <rPh sb="0" eb="3">
      <t>シンセイショ</t>
    </rPh>
    <phoneticPr fontId="22"/>
  </si>
  <si>
    <t xml:space="preserve">  標記事業に係る応募学生の計画について、本学（校）から下記のとおり申請します。</t>
    <rPh sb="4" eb="6">
      <t>ジギョウ</t>
    </rPh>
    <rPh sb="9" eb="11">
      <t>オウボ</t>
    </rPh>
    <rPh sb="11" eb="13">
      <t>ガクセイ</t>
    </rPh>
    <rPh sb="21" eb="22">
      <t>ホン</t>
    </rPh>
    <rPh sb="22" eb="23">
      <t>ガク</t>
    </rPh>
    <rPh sb="24" eb="25">
      <t>コウ</t>
    </rPh>
    <phoneticPr fontId="22"/>
  </si>
  <si>
    <t>記</t>
    <rPh sb="0" eb="1">
      <t>キ</t>
    </rPh>
    <phoneticPr fontId="22"/>
  </si>
  <si>
    <t>支援の対象となる事業</t>
    <rPh sb="0" eb="2">
      <t>シエン</t>
    </rPh>
    <rPh sb="3" eb="5">
      <t>タイショウ</t>
    </rPh>
    <rPh sb="8" eb="10">
      <t>ジギョウ</t>
    </rPh>
    <phoneticPr fontId="22"/>
  </si>
  <si>
    <t>応募学生数</t>
    <rPh sb="0" eb="2">
      <t>オウボ</t>
    </rPh>
    <rPh sb="2" eb="4">
      <t>ガクセイ</t>
    </rPh>
    <rPh sb="4" eb="5">
      <t>スウ</t>
    </rPh>
    <phoneticPr fontId="22"/>
  </si>
  <si>
    <t>計</t>
    <rPh sb="0" eb="1">
      <t>ケイ</t>
    </rPh>
    <phoneticPr fontId="22"/>
  </si>
  <si>
    <t>名</t>
    <rPh sb="0" eb="1">
      <t>メイ</t>
    </rPh>
    <phoneticPr fontId="22"/>
  </si>
  <si>
    <t>：</t>
    <phoneticPr fontId="22"/>
  </si>
  <si>
    <t>件</t>
    <rPh sb="0" eb="1">
      <t>ケン</t>
    </rPh>
    <phoneticPr fontId="22"/>
  </si>
  <si>
    <t>【送付・送信日】</t>
    <rPh sb="1" eb="3">
      <t>ソウフ</t>
    </rPh>
    <rPh sb="4" eb="6">
      <t>ソウシン</t>
    </rPh>
    <rPh sb="6" eb="7">
      <t>ヒ</t>
    </rPh>
    <phoneticPr fontId="25"/>
  </si>
  <si>
    <t>申請書発送日：</t>
    <rPh sb="0" eb="3">
      <t>シンセイショ</t>
    </rPh>
    <rPh sb="3" eb="5">
      <t>ハッソウ</t>
    </rPh>
    <rPh sb="5" eb="6">
      <t>ヒ</t>
    </rPh>
    <phoneticPr fontId="25"/>
  </si>
  <si>
    <t>データ送信日（メール）：</t>
    <rPh sb="3" eb="6">
      <t>ソウシンビ</t>
    </rPh>
    <phoneticPr fontId="25"/>
  </si>
  <si>
    <t>【学校担当者】</t>
    <rPh sb="1" eb="3">
      <t>ガッコウ</t>
    </rPh>
    <rPh sb="3" eb="6">
      <t>タントウシャ</t>
    </rPh>
    <phoneticPr fontId="25"/>
  </si>
  <si>
    <t>担当部署名：</t>
    <rPh sb="0" eb="3">
      <t>タントウブ</t>
    </rPh>
    <rPh sb="3" eb="5">
      <t>ショメイ</t>
    </rPh>
    <phoneticPr fontId="25"/>
  </si>
  <si>
    <t>担当者名：</t>
    <rPh sb="0" eb="3">
      <t>タントウシャ</t>
    </rPh>
    <rPh sb="3" eb="4">
      <t>メイ</t>
    </rPh>
    <phoneticPr fontId="25"/>
  </si>
  <si>
    <t>電話番号：</t>
    <rPh sb="0" eb="2">
      <t>デンワ</t>
    </rPh>
    <rPh sb="2" eb="4">
      <t>バンゴウ</t>
    </rPh>
    <phoneticPr fontId="25"/>
  </si>
  <si>
    <t>未来へトビタテ！おかやま留学応援協議会　代表　小林健二　 殿</t>
    <rPh sb="0" eb="2">
      <t>ミライ</t>
    </rPh>
    <rPh sb="12" eb="14">
      <t>リュウガク</t>
    </rPh>
    <rPh sb="14" eb="16">
      <t>オウエン</t>
    </rPh>
    <rPh sb="23" eb="27">
      <t>コバヤシケンジ</t>
    </rPh>
    <phoneticPr fontId="51"/>
  </si>
  <si>
    <t>令和７年度　未来へトビタテ！おかやま留学応援事業（ものづくり人材コース）</t>
    <rPh sb="0" eb="1">
      <t>レイ</t>
    </rPh>
    <rPh sb="1" eb="2">
      <t>ワ</t>
    </rPh>
    <rPh sb="3" eb="5">
      <t>ネンド</t>
    </rPh>
    <rPh sb="6" eb="8">
      <t>ミライ</t>
    </rPh>
    <rPh sb="18" eb="20">
      <t>リュウガク</t>
    </rPh>
    <rPh sb="20" eb="24">
      <t>オウエンジギョウ</t>
    </rPh>
    <rPh sb="30" eb="32">
      <t>ジンザイ</t>
    </rPh>
    <phoneticPr fontId="25"/>
  </si>
  <si>
    <t>令和７年度　未来へトビタテ！おかやま留学応援事業（ものづくり人材コース）</t>
    <rPh sb="6" eb="8">
      <t>ミライ</t>
    </rPh>
    <rPh sb="18" eb="20">
      <t>リュウガク</t>
    </rPh>
    <rPh sb="20" eb="22">
      <t>オウエン</t>
    </rPh>
    <rPh sb="22" eb="24">
      <t>ジギョウ</t>
    </rPh>
    <rPh sb="30" eb="32">
      <t>ジンザイ</t>
    </rPh>
    <phoneticPr fontId="22"/>
  </si>
  <si>
    <t>令和７年度　未来へトビタテ！おかやま留学応援事業（ものづくり人材コース）　申請書別紙</t>
    <rPh sb="30" eb="32">
      <t>ジンザイ</t>
    </rPh>
    <rPh sb="40" eb="42">
      <t>ベッシ</t>
    </rPh>
    <phoneticPr fontId="22"/>
  </si>
  <si>
    <r>
      <t>令和</t>
    </r>
    <r>
      <rPr>
        <sz val="9"/>
        <rFont val="ＭＳ Ｐゴシック"/>
        <family val="3"/>
        <charset val="128"/>
        <scheme val="minor"/>
      </rPr>
      <t>７年度
未来へトビタテ！おかやま留学応援事業(ものづくり人材コース)</t>
    </r>
    <rPh sb="0" eb="2">
      <t>レイワ</t>
    </rPh>
    <rPh sb="3" eb="5">
      <t>ネンド</t>
    </rPh>
    <rPh sb="6" eb="8">
      <t>ミライ</t>
    </rPh>
    <rPh sb="18" eb="20">
      <t>リュウガク</t>
    </rPh>
    <rPh sb="20" eb="24">
      <t>オウエンジギョウ</t>
    </rPh>
    <rPh sb="30" eb="32">
      <t>ジンザイ</t>
    </rPh>
    <phoneticPr fontId="22"/>
  </si>
  <si>
    <t>　応募学生については、「令和７年度　未来へトビタテ！おかやま留学応援事業(ものづくり人材コース)募集要項」の「３．（１）留学計画」及び「６．派遣学生の要件」に該当することを確認しました。</t>
    <rPh sb="1" eb="3">
      <t>オウボ</t>
    </rPh>
    <rPh sb="3" eb="5">
      <t>ガクセイ</t>
    </rPh>
    <rPh sb="42" eb="44">
      <t>ジンザイ</t>
    </rPh>
    <rPh sb="48" eb="50">
      <t>ボシュウ</t>
    </rPh>
    <rPh sb="50" eb="52">
      <t>ヨウコウ</t>
    </rPh>
    <rPh sb="60" eb="62">
      <t>リュウガク</t>
    </rPh>
    <rPh sb="62" eb="64">
      <t>ケイカク</t>
    </rPh>
    <rPh sb="65" eb="66">
      <t>オヨ</t>
    </rPh>
    <rPh sb="70" eb="72">
      <t>ハケン</t>
    </rPh>
    <rPh sb="72" eb="74">
      <t>ガクセイ</t>
    </rPh>
    <rPh sb="75" eb="77">
      <t>ヨウケン</t>
    </rPh>
    <rPh sb="79" eb="81">
      <t>ガイトウ</t>
    </rPh>
    <rPh sb="86" eb="88">
      <t>カクニン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</si>
</sst>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411]#,##0;[Red][$-411]&quot;-&quot;#,##0"/>
    <numFmt numFmtId="178" formatCode="0_ "/>
  </numFmts>
  <fonts count="62">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9"/>
      <color theme="1"/>
      <name val="ＭＳ Ｐゴシック"/>
      <family val="3"/>
      <charset val="128"/>
      <scheme val="minor"/>
    </font>
    <font>
      <b/>
      <sz val="11"/>
      <color rgb="FF0000FF"/>
      <name val="ＭＳ Ｐゴシック"/>
      <family val="3"/>
      <charset val="128"/>
      <scheme val="minor"/>
    </font>
    <font>
      <sz val="11"/>
      <color rgb="FF002060"/>
      <name val="ＭＳ Ｐゴシック"/>
      <family val="2"/>
      <charset val="128"/>
      <scheme val="minor"/>
    </font>
    <font>
      <sz val="6"/>
      <color theme="1"/>
      <name val="ＭＳ Ｐゴシック"/>
      <family val="3"/>
      <charset val="128"/>
      <scheme val="minor"/>
    </font>
    <font>
      <b/>
      <sz val="11"/>
      <color rgb="FFFF0000"/>
      <name val="ＭＳ Ｐゴシック"/>
      <family val="3"/>
      <charset val="128"/>
      <scheme val="minor"/>
    </font>
    <font>
      <sz val="11"/>
      <color theme="1"/>
      <name val="ＭＳ Ｐゴシック"/>
      <family val="2"/>
      <scheme val="minor"/>
    </font>
    <font>
      <i/>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sz val="9"/>
      <name val="ＭＳ Ｐゴシック"/>
      <family val="3"/>
      <charset val="128"/>
    </font>
    <font>
      <sz val="9"/>
      <color rgb="FFFF0000"/>
      <name val="ＭＳ Ｐゴシック"/>
      <family val="3"/>
      <charset val="128"/>
      <scheme val="minor"/>
    </font>
    <font>
      <sz val="11"/>
      <color rgb="FF000000"/>
      <name val="ＭＳ Ｐゴシック1"/>
      <family val="3"/>
      <charset val="128"/>
    </font>
    <font>
      <sz val="14"/>
      <name val="明朝"/>
      <family val="1"/>
      <charset val="128"/>
    </font>
    <font>
      <sz val="10"/>
      <name val="ＭＳ Ｐゴシック"/>
      <family val="3"/>
      <charset val="128"/>
    </font>
    <font>
      <sz val="11"/>
      <color theme="0" tint="-0.34998626667073579"/>
      <name val="ＭＳ Ｐゴシック"/>
      <family val="3"/>
      <charset val="128"/>
      <scheme val="minor"/>
    </font>
    <font>
      <sz val="11"/>
      <color theme="0"/>
      <name val="ＭＳ Ｐゴシック"/>
      <family val="2"/>
      <charset val="128"/>
      <scheme val="minor"/>
    </font>
    <font>
      <sz val="11"/>
      <color theme="0"/>
      <name val="ＭＳ Ｐゴシック"/>
      <family val="3"/>
      <charset val="128"/>
    </font>
    <font>
      <b/>
      <sz val="11"/>
      <color theme="1"/>
      <name val="ＭＳ Ｐゴシック"/>
      <family val="3"/>
      <charset val="128"/>
      <scheme val="minor"/>
    </font>
    <font>
      <sz val="11"/>
      <color theme="0" tint="-0.34998626667073579"/>
      <name val="ＭＳ Ｐゴシック"/>
      <family val="2"/>
      <charset val="128"/>
      <scheme val="minor"/>
    </font>
    <font>
      <sz val="10"/>
      <name val="明朝"/>
      <family val="1"/>
      <charset val="128"/>
    </font>
    <font>
      <sz val="11"/>
      <color theme="0"/>
      <name val="ＭＳ Ｐゴシック"/>
      <family val="3"/>
      <charset val="128"/>
      <scheme val="minor"/>
    </font>
    <font>
      <sz val="14"/>
      <color theme="0"/>
      <name val="ＭＳ Ｐゴシック"/>
      <family val="3"/>
      <charset val="128"/>
      <scheme val="minor"/>
    </font>
    <font>
      <b/>
      <sz val="11"/>
      <name val="ＭＳ Ｐゴシック"/>
      <family val="3"/>
      <charset val="128"/>
      <scheme val="minor"/>
    </font>
    <font>
      <sz val="10"/>
      <color theme="1"/>
      <name val="ＭＳ Ｐゴシック"/>
      <family val="2"/>
      <charset val="128"/>
      <scheme val="minor"/>
    </font>
    <font>
      <sz val="9"/>
      <name val="ＭＳ Ｐゴシック"/>
      <family val="3"/>
      <charset val="128"/>
      <scheme val="minor"/>
    </font>
    <font>
      <sz val="8"/>
      <color theme="1"/>
      <name val="ＭＳ Ｐゴシック"/>
      <family val="3"/>
      <charset val="128"/>
      <scheme val="minor"/>
    </font>
    <font>
      <b/>
      <sz val="12"/>
      <name val="ＭＳ Ｐゴシック"/>
      <family val="3"/>
      <charset val="128"/>
    </font>
    <font>
      <sz val="12"/>
      <name val="ＭＳ Ｐゴシック"/>
      <family val="3"/>
      <charset val="128"/>
    </font>
    <font>
      <sz val="11"/>
      <name val="ＭＳ Ｐゴシック"/>
      <family val="2"/>
      <charset val="128"/>
      <scheme val="minor"/>
    </font>
    <font>
      <sz val="14"/>
      <name val="ＭＳ Ｐゴシック"/>
      <family val="3"/>
      <charset val="128"/>
    </font>
    <font>
      <sz val="14"/>
      <name val="ＭＳ Ｐゴシック"/>
      <family val="2"/>
      <charset val="128"/>
    </font>
    <font>
      <sz val="14"/>
      <color theme="1"/>
      <name val="ＭＳ Ｐゴシック"/>
      <family val="2"/>
      <charset val="128"/>
    </font>
    <font>
      <sz val="11"/>
      <name val="ＭＳ Ｐゴシック"/>
      <family val="3"/>
      <charset val="128"/>
      <scheme val="minor"/>
    </font>
    <font>
      <sz val="10"/>
      <name val="ＭＳ Ｐゴシック"/>
      <family val="3"/>
      <charset val="128"/>
      <scheme val="minor"/>
    </font>
    <font>
      <b/>
      <sz val="10"/>
      <name val="ＭＳ Ｐゴシック"/>
      <family val="3"/>
      <charset val="128"/>
    </font>
    <font>
      <sz val="9"/>
      <name val="ＭＳ Ｐゴシック"/>
      <family val="2"/>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CCCCFF"/>
        <bgColor indexed="64"/>
      </patternFill>
    </fill>
    <fill>
      <patternFill patternType="solid">
        <fgColor theme="0"/>
        <bgColor indexed="64"/>
      </patternFill>
    </fill>
  </fills>
  <borders count="29">
    <border>
      <left/>
      <right/>
      <top/>
      <bottom/>
      <diagonal/>
    </border>
    <border>
      <left style="thin">
        <color auto="1"/>
      </left>
      <right style="thin">
        <color auto="1"/>
      </right>
      <top style="thin">
        <color auto="1"/>
      </top>
      <bottom/>
      <diagonal/>
    </border>
    <border>
      <left/>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style="thin">
        <color auto="1"/>
      </top>
      <bottom style="medium">
        <color indexed="64"/>
      </bottom>
      <diagonal/>
    </border>
    <border>
      <left/>
      <right/>
      <top style="thin">
        <color indexed="64"/>
      </top>
      <bottom style="medium">
        <color indexed="64"/>
      </bottom>
      <diagonal/>
    </border>
    <border>
      <left style="thin">
        <color auto="1"/>
      </left>
      <right/>
      <top style="thin">
        <color indexed="64"/>
      </top>
      <bottom style="medium">
        <color indexed="64"/>
      </bottom>
      <diagonal/>
    </border>
    <border>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auto="1"/>
      </left>
      <right style="medium">
        <color indexed="64"/>
      </right>
      <top/>
      <bottom style="medium">
        <color indexed="64"/>
      </bottom>
      <diagonal/>
    </border>
    <border>
      <left style="thin">
        <color indexed="64"/>
      </left>
      <right style="thin">
        <color auto="1"/>
      </right>
      <top/>
      <bottom style="thin">
        <color indexed="64"/>
      </bottom>
      <diagonal/>
    </border>
  </borders>
  <cellStyleXfs count="88">
    <xf numFmtId="0" fontId="0" fillId="0" borderId="0"/>
    <xf numFmtId="0" fontId="21" fillId="0" borderId="0">
      <alignment vertical="center"/>
    </xf>
    <xf numFmtId="0" fontId="20" fillId="0" borderId="0">
      <alignment vertical="center"/>
    </xf>
    <xf numFmtId="0" fontId="19" fillId="0" borderId="0">
      <alignment vertical="center"/>
    </xf>
    <xf numFmtId="0" fontId="23" fillId="0" borderId="0"/>
    <xf numFmtId="0" fontId="24" fillId="0" borderId="0" applyNumberFormat="0" applyFill="0" applyBorder="0" applyAlignment="0" applyProtection="0">
      <alignment vertical="top"/>
      <protection locked="0"/>
    </xf>
    <xf numFmtId="0" fontId="18" fillId="0" borderId="0">
      <alignment vertical="center"/>
    </xf>
    <xf numFmtId="0" fontId="23"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177" fontId="37" fillId="0" borderId="0" applyBorder="0" applyProtection="0"/>
    <xf numFmtId="0" fontId="38" fillId="0" borderId="0" applyFont="0" applyBorder="0"/>
    <xf numFmtId="38" fontId="23" fillId="0" borderId="0" applyFont="0" applyFill="0" applyBorder="0" applyAlignment="0" applyProtection="0"/>
    <xf numFmtId="38" fontId="3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1"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1"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9" fillId="0" borderId="0"/>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5" fillId="0" borderId="0"/>
    <xf numFmtId="0" fontId="3" fillId="0" borderId="0">
      <alignment vertical="center"/>
    </xf>
    <xf numFmtId="0" fontId="2" fillId="0" borderId="0">
      <alignment vertical="center"/>
    </xf>
    <xf numFmtId="0" fontId="23" fillId="0" borderId="0"/>
  </cellStyleXfs>
  <cellXfs count="144">
    <xf numFmtId="0" fontId="0" fillId="0" borderId="0" xfId="0"/>
    <xf numFmtId="0" fontId="8" fillId="0" borderId="0" xfId="17">
      <alignment vertical="center"/>
    </xf>
    <xf numFmtId="0" fontId="23" fillId="3" borderId="7" xfId="4" applyFill="1" applyBorder="1" applyAlignment="1">
      <alignment vertical="center"/>
    </xf>
    <xf numFmtId="49" fontId="23" fillId="3" borderId="7" xfId="4" applyNumberFormat="1" applyFill="1" applyBorder="1" applyAlignment="1">
      <alignment vertical="center"/>
    </xf>
    <xf numFmtId="0" fontId="23" fillId="2" borderId="7" xfId="4" applyFill="1" applyBorder="1" applyAlignment="1">
      <alignment vertical="center"/>
    </xf>
    <xf numFmtId="0" fontId="23" fillId="3" borderId="9" xfId="4" applyFill="1" applyBorder="1" applyAlignment="1">
      <alignment horizontal="left" vertical="center"/>
    </xf>
    <xf numFmtId="0" fontId="23" fillId="3" borderId="2" xfId="4" applyFill="1" applyBorder="1" applyAlignment="1">
      <alignment horizontal="left" vertical="center"/>
    </xf>
    <xf numFmtId="0" fontId="5" fillId="0" borderId="0" xfId="79">
      <alignment vertical="center"/>
    </xf>
    <xf numFmtId="49" fontId="5" fillId="0" borderId="0" xfId="79" applyNumberFormat="1">
      <alignment vertical="center"/>
    </xf>
    <xf numFmtId="0" fontId="28" fillId="0" borderId="0" xfId="80" applyFont="1">
      <alignment vertical="center"/>
    </xf>
    <xf numFmtId="0" fontId="27" fillId="0" borderId="0" xfId="81" applyFont="1">
      <alignment vertical="center"/>
    </xf>
    <xf numFmtId="0" fontId="5" fillId="0" borderId="0" xfId="81">
      <alignment vertical="center"/>
    </xf>
    <xf numFmtId="49" fontId="30" fillId="0" borderId="0" xfId="82" applyNumberFormat="1" applyFont="1">
      <alignment vertical="center"/>
    </xf>
    <xf numFmtId="49" fontId="32" fillId="0" borderId="0" xfId="82" applyNumberFormat="1" applyFont="1">
      <alignment vertical="center"/>
    </xf>
    <xf numFmtId="0" fontId="32" fillId="0" borderId="0" xfId="82" applyFont="1">
      <alignment vertical="center"/>
    </xf>
    <xf numFmtId="0" fontId="5" fillId="0" borderId="0" xfId="82">
      <alignment vertical="center"/>
    </xf>
    <xf numFmtId="0" fontId="5" fillId="3" borderId="4" xfId="82" applyFill="1" applyBorder="1">
      <alignment vertical="center"/>
    </xf>
    <xf numFmtId="0" fontId="23" fillId="3" borderId="5" xfId="4" applyFill="1" applyBorder="1" applyAlignment="1">
      <alignment vertical="center"/>
    </xf>
    <xf numFmtId="0" fontId="5" fillId="2" borderId="7" xfId="82" applyFill="1" applyBorder="1">
      <alignment vertical="center"/>
    </xf>
    <xf numFmtId="0" fontId="23" fillId="3" borderId="10" xfId="4" applyFill="1" applyBorder="1" applyAlignment="1">
      <alignment horizontal="left" vertical="center"/>
    </xf>
    <xf numFmtId="0" fontId="33" fillId="0" borderId="0" xfId="82" applyFont="1">
      <alignment vertical="center"/>
    </xf>
    <xf numFmtId="0" fontId="23" fillId="3" borderId="12" xfId="4" applyFill="1" applyBorder="1" applyAlignment="1">
      <alignment horizontal="left" vertical="center"/>
    </xf>
    <xf numFmtId="0" fontId="26" fillId="0" borderId="0" xfId="82" applyFont="1" applyAlignment="1">
      <alignment vertical="center" wrapText="1"/>
    </xf>
    <xf numFmtId="0" fontId="5" fillId="0" borderId="0" xfId="79" applyAlignment="1">
      <alignment vertical="center" shrinkToFit="1"/>
    </xf>
    <xf numFmtId="0" fontId="43" fillId="0" borderId="0" xfId="79" applyFont="1">
      <alignment vertical="center"/>
    </xf>
    <xf numFmtId="0" fontId="44" fillId="0" borderId="0" xfId="79" applyFont="1">
      <alignment vertical="center"/>
    </xf>
    <xf numFmtId="0" fontId="4" fillId="0" borderId="0" xfId="80" applyFont="1">
      <alignment vertical="center"/>
    </xf>
    <xf numFmtId="0" fontId="4" fillId="0" borderId="0" xfId="81" applyFont="1">
      <alignment vertical="center"/>
    </xf>
    <xf numFmtId="0" fontId="26" fillId="3" borderId="1" xfId="82" applyFont="1" applyFill="1" applyBorder="1" applyAlignment="1">
      <alignment vertical="center" wrapText="1"/>
    </xf>
    <xf numFmtId="0" fontId="26" fillId="3" borderId="9" xfId="82" applyFont="1" applyFill="1" applyBorder="1" applyAlignment="1">
      <alignment vertical="center" wrapText="1"/>
    </xf>
    <xf numFmtId="0" fontId="26" fillId="2" borderId="10" xfId="82" applyFont="1" applyFill="1" applyBorder="1" applyAlignment="1">
      <alignment vertical="center" wrapText="1"/>
    </xf>
    <xf numFmtId="0" fontId="26" fillId="2" borderId="1" xfId="82" applyFont="1" applyFill="1" applyBorder="1" applyAlignment="1">
      <alignment vertical="center" wrapText="1"/>
    </xf>
    <xf numFmtId="0" fontId="33" fillId="3" borderId="9" xfId="82" applyFont="1" applyFill="1" applyBorder="1">
      <alignment vertical="center"/>
    </xf>
    <xf numFmtId="0" fontId="40" fillId="0" borderId="0" xfId="80" applyFont="1">
      <alignment vertical="center"/>
    </xf>
    <xf numFmtId="0" fontId="46" fillId="0" borderId="0" xfId="81" applyFont="1" applyProtection="1">
      <alignment vertical="center"/>
      <protection locked="0"/>
    </xf>
    <xf numFmtId="0" fontId="46" fillId="0" borderId="0" xfId="81" applyFont="1">
      <alignment vertical="center"/>
    </xf>
    <xf numFmtId="0" fontId="46" fillId="0" borderId="0" xfId="82" applyFont="1" applyAlignment="1">
      <alignment horizontal="center" vertical="center" shrinkToFit="1"/>
    </xf>
    <xf numFmtId="14" fontId="46" fillId="0" borderId="0" xfId="81" applyNumberFormat="1" applyFont="1">
      <alignment vertical="center"/>
    </xf>
    <xf numFmtId="0" fontId="46" fillId="0" borderId="0" xfId="80" applyFont="1">
      <alignment vertical="center"/>
    </xf>
    <xf numFmtId="0" fontId="47" fillId="0" borderId="0" xfId="82" applyFont="1">
      <alignment vertical="center"/>
    </xf>
    <xf numFmtId="0" fontId="46" fillId="0" borderId="0" xfId="82" applyFont="1">
      <alignment vertical="center"/>
    </xf>
    <xf numFmtId="0" fontId="46" fillId="0" borderId="0" xfId="79" applyFont="1" applyAlignment="1">
      <alignment horizontal="right" vertical="center"/>
    </xf>
    <xf numFmtId="49" fontId="46" fillId="0" borderId="0" xfId="82" applyNumberFormat="1" applyFont="1">
      <alignment vertical="center"/>
    </xf>
    <xf numFmtId="0" fontId="46" fillId="0" borderId="0" xfId="80" applyFont="1" applyAlignment="1">
      <alignment horizontal="right" vertical="center"/>
    </xf>
    <xf numFmtId="0" fontId="48" fillId="0" borderId="0" xfId="80" applyFont="1">
      <alignment vertical="center"/>
    </xf>
    <xf numFmtId="0" fontId="48" fillId="0" borderId="0" xfId="81" applyFont="1">
      <alignment vertical="center"/>
    </xf>
    <xf numFmtId="0" fontId="36" fillId="0" borderId="0" xfId="82" applyFont="1">
      <alignment vertical="center"/>
    </xf>
    <xf numFmtId="0" fontId="49" fillId="0" borderId="6" xfId="79" applyFont="1" applyBorder="1" applyAlignment="1">
      <alignment vertical="center" wrapText="1" shrinkToFit="1"/>
    </xf>
    <xf numFmtId="178" fontId="49" fillId="0" borderId="6" xfId="79" applyNumberFormat="1" applyFont="1" applyBorder="1" applyAlignment="1" applyProtection="1">
      <alignment vertical="center" shrinkToFit="1"/>
      <protection locked="0"/>
    </xf>
    <xf numFmtId="0" fontId="49" fillId="0" borderId="6" xfId="79" applyFont="1" applyBorder="1" applyAlignment="1">
      <alignment vertical="center" shrinkToFit="1"/>
    </xf>
    <xf numFmtId="0" fontId="49" fillId="0" borderId="6" xfId="79" applyFont="1" applyBorder="1">
      <alignment vertical="center"/>
    </xf>
    <xf numFmtId="176" fontId="49" fillId="0" borderId="6" xfId="79" applyNumberFormat="1" applyFont="1" applyBorder="1" applyAlignment="1">
      <alignment vertical="center" shrinkToFit="1"/>
    </xf>
    <xf numFmtId="0" fontId="50" fillId="2" borderId="1" xfId="82" applyFont="1" applyFill="1" applyBorder="1" applyAlignment="1">
      <alignment vertical="center" wrapText="1"/>
    </xf>
    <xf numFmtId="0" fontId="26" fillId="3" borderId="1" xfId="82" applyFont="1" applyFill="1" applyBorder="1" applyAlignment="1">
      <alignment horizontal="center" vertical="center" wrapText="1"/>
    </xf>
    <xf numFmtId="0" fontId="27" fillId="5" borderId="0" xfId="86" applyFont="1" applyFill="1">
      <alignment vertical="center"/>
    </xf>
    <xf numFmtId="0" fontId="28" fillId="5" borderId="0" xfId="86" applyFont="1" applyFill="1">
      <alignment vertical="center"/>
    </xf>
    <xf numFmtId="0" fontId="2" fillId="5" borderId="0" xfId="86" applyFill="1">
      <alignment vertical="center"/>
    </xf>
    <xf numFmtId="0" fontId="23" fillId="5" borderId="0" xfId="87" applyFill="1" applyAlignment="1">
      <alignment horizontal="right" vertical="center"/>
    </xf>
    <xf numFmtId="0" fontId="23" fillId="5" borderId="0" xfId="87" applyFill="1" applyAlignment="1">
      <alignment vertical="center"/>
    </xf>
    <xf numFmtId="0" fontId="23" fillId="5" borderId="0" xfId="87" applyFill="1" applyAlignment="1">
      <alignment vertical="distributed"/>
    </xf>
    <xf numFmtId="0" fontId="53" fillId="5" borderId="0" xfId="87" applyFont="1" applyFill="1" applyAlignment="1">
      <alignment horizontal="left" vertical="center" shrinkToFit="1"/>
    </xf>
    <xf numFmtId="0" fontId="35" fillId="5" borderId="0" xfId="87" applyFont="1" applyFill="1" applyAlignment="1">
      <alignment vertical="distributed"/>
    </xf>
    <xf numFmtId="0" fontId="53" fillId="5" borderId="0" xfId="87" applyFont="1" applyFill="1" applyAlignment="1">
      <alignment vertical="center"/>
    </xf>
    <xf numFmtId="0" fontId="54" fillId="5" borderId="0" xfId="86" applyFont="1" applyFill="1">
      <alignment vertical="center"/>
    </xf>
    <xf numFmtId="0" fontId="55" fillId="5" borderId="0" xfId="87" applyFont="1" applyFill="1" applyAlignment="1">
      <alignment vertical="center" shrinkToFit="1"/>
    </xf>
    <xf numFmtId="0" fontId="56" fillId="5" borderId="0" xfId="87" applyFont="1" applyFill="1" applyAlignment="1">
      <alignment horizontal="center" vertical="center"/>
    </xf>
    <xf numFmtId="0" fontId="58" fillId="5" borderId="0" xfId="86" applyFont="1" applyFill="1">
      <alignment vertical="center"/>
    </xf>
    <xf numFmtId="0" fontId="58" fillId="2" borderId="27" xfId="86" applyFont="1" applyFill="1" applyBorder="1">
      <alignment vertical="center"/>
    </xf>
    <xf numFmtId="0" fontId="2" fillId="5" borderId="0" xfId="86" applyFill="1" applyAlignment="1">
      <alignment vertical="center" wrapText="1"/>
    </xf>
    <xf numFmtId="0" fontId="58" fillId="5" borderId="2" xfId="86" applyFont="1" applyFill="1" applyBorder="1" applyAlignment="1">
      <alignment horizontal="center" vertical="center" wrapText="1"/>
    </xf>
    <xf numFmtId="0" fontId="58" fillId="5" borderId="2" xfId="86" applyFont="1" applyFill="1" applyBorder="1" applyAlignment="1">
      <alignment vertical="center" wrapText="1"/>
    </xf>
    <xf numFmtId="0" fontId="58" fillId="5" borderId="0" xfId="86" applyFont="1" applyFill="1" applyAlignment="1">
      <alignment vertical="center" wrapText="1"/>
    </xf>
    <xf numFmtId="0" fontId="39" fillId="5" borderId="0" xfId="87" applyFont="1" applyFill="1" applyAlignment="1">
      <alignment vertical="center"/>
    </xf>
    <xf numFmtId="0" fontId="35" fillId="5" borderId="0" xfId="87" applyFont="1" applyFill="1" applyAlignment="1">
      <alignment vertical="center"/>
    </xf>
    <xf numFmtId="0" fontId="39" fillId="5" borderId="0" xfId="87" applyFont="1" applyFill="1" applyAlignment="1">
      <alignment horizontal="center" vertical="center"/>
    </xf>
    <xf numFmtId="0" fontId="39" fillId="5" borderId="0" xfId="87" applyFont="1" applyFill="1"/>
    <xf numFmtId="0" fontId="39" fillId="5" borderId="0" xfId="87" applyFont="1" applyFill="1" applyAlignment="1">
      <alignment horizontal="right" vertical="center"/>
    </xf>
    <xf numFmtId="0" fontId="35" fillId="5" borderId="0" xfId="87" applyFont="1" applyFill="1" applyAlignment="1">
      <alignment horizontal="right" vertical="center"/>
    </xf>
    <xf numFmtId="0" fontId="39" fillId="5" borderId="0" xfId="87" applyFont="1" applyFill="1" applyAlignment="1">
      <alignment horizontal="left" vertical="center"/>
    </xf>
    <xf numFmtId="0" fontId="39" fillId="5" borderId="0" xfId="87" applyFont="1" applyFill="1" applyAlignment="1">
      <alignment horizontal="center"/>
    </xf>
    <xf numFmtId="0" fontId="39" fillId="5" borderId="0" xfId="87" applyFont="1" applyFill="1" applyAlignment="1">
      <alignment horizontal="left"/>
    </xf>
    <xf numFmtId="0" fontId="1" fillId="5" borderId="0" xfId="86" applyFont="1" applyFill="1" applyAlignment="1">
      <alignment horizontal="left" vertical="center" indent="1"/>
    </xf>
    <xf numFmtId="0" fontId="61" fillId="0" borderId="6" xfId="79" applyFont="1" applyBorder="1" applyAlignment="1">
      <alignment vertical="center" wrapText="1" shrinkToFit="1"/>
    </xf>
    <xf numFmtId="0" fontId="23" fillId="2" borderId="5" xfId="4" applyFill="1" applyBorder="1" applyAlignment="1">
      <alignment vertical="center"/>
    </xf>
    <xf numFmtId="0" fontId="39" fillId="5" borderId="0" xfId="87" applyFont="1" applyFill="1" applyAlignment="1">
      <alignment horizontal="left" vertical="center"/>
    </xf>
    <xf numFmtId="0" fontId="39" fillId="5" borderId="3" xfId="87" applyFont="1" applyFill="1" applyBorder="1" applyAlignment="1">
      <alignment horizontal="left" vertical="center"/>
    </xf>
    <xf numFmtId="0" fontId="60" fillId="5" borderId="4" xfId="87" applyFont="1" applyFill="1" applyBorder="1" applyAlignment="1">
      <alignment horizontal="center"/>
    </xf>
    <xf numFmtId="0" fontId="60" fillId="5" borderId="7" xfId="87" applyFont="1" applyFill="1" applyBorder="1" applyAlignment="1">
      <alignment horizontal="center"/>
    </xf>
    <xf numFmtId="0" fontId="60" fillId="5" borderId="5" xfId="87" applyFont="1" applyFill="1" applyBorder="1" applyAlignment="1">
      <alignment horizontal="center"/>
    </xf>
    <xf numFmtId="0" fontId="60" fillId="5" borderId="0" xfId="87" applyFont="1" applyFill="1" applyAlignment="1">
      <alignment horizontal="center"/>
    </xf>
    <xf numFmtId="0" fontId="59" fillId="5" borderId="0" xfId="86" applyFont="1" applyFill="1" applyAlignment="1">
      <alignment horizontal="center" vertical="center" shrinkToFit="1"/>
    </xf>
    <xf numFmtId="0" fontId="58" fillId="5" borderId="2" xfId="86" applyFont="1" applyFill="1" applyBorder="1" applyAlignment="1">
      <alignment horizontal="center" vertical="center" wrapText="1"/>
    </xf>
    <xf numFmtId="14" fontId="60" fillId="5" borderId="4" xfId="87" applyNumberFormat="1" applyFont="1" applyFill="1" applyBorder="1" applyAlignment="1">
      <alignment horizontal="center" vertical="center"/>
    </xf>
    <xf numFmtId="14" fontId="60" fillId="5" borderId="7" xfId="87" applyNumberFormat="1" applyFont="1" applyFill="1" applyBorder="1" applyAlignment="1">
      <alignment horizontal="center" vertical="center"/>
    </xf>
    <xf numFmtId="14" fontId="60" fillId="5" borderId="5" xfId="87" applyNumberFormat="1" applyFont="1" applyFill="1" applyBorder="1" applyAlignment="1">
      <alignment horizontal="center" vertical="center"/>
    </xf>
    <xf numFmtId="0" fontId="58" fillId="2" borderId="20" xfId="86" applyFont="1" applyFill="1" applyBorder="1" applyAlignment="1">
      <alignment horizontal="center" vertical="center" shrinkToFit="1"/>
    </xf>
    <xf numFmtId="0" fontId="58" fillId="2" borderId="21" xfId="86" applyFont="1" applyFill="1" applyBorder="1" applyAlignment="1">
      <alignment horizontal="center" vertical="center" shrinkToFit="1"/>
    </xf>
    <xf numFmtId="0" fontId="58" fillId="2" borderId="22" xfId="86" applyFont="1" applyFill="1" applyBorder="1" applyAlignment="1">
      <alignment horizontal="center" vertical="center"/>
    </xf>
    <xf numFmtId="0" fontId="58" fillId="2" borderId="21" xfId="86" applyFont="1" applyFill="1" applyBorder="1" applyAlignment="1">
      <alignment horizontal="center" vertical="center"/>
    </xf>
    <xf numFmtId="0" fontId="58" fillId="2" borderId="23" xfId="86" applyFont="1" applyFill="1" applyBorder="1" applyAlignment="1">
      <alignment horizontal="center" vertical="center"/>
    </xf>
    <xf numFmtId="0" fontId="48" fillId="5" borderId="24" xfId="86" applyFont="1" applyFill="1" applyBorder="1" applyAlignment="1">
      <alignment horizontal="center" vertical="center"/>
    </xf>
    <xf numFmtId="0" fontId="48" fillId="5" borderId="25" xfId="86" applyFont="1" applyFill="1" applyBorder="1" applyAlignment="1">
      <alignment horizontal="center" vertical="center"/>
    </xf>
    <xf numFmtId="0" fontId="48" fillId="5" borderId="26" xfId="86" applyFont="1" applyFill="1" applyBorder="1" applyAlignment="1">
      <alignment horizontal="center" vertical="center"/>
    </xf>
    <xf numFmtId="0" fontId="2" fillId="5" borderId="0" xfId="86" applyFill="1" applyAlignment="1">
      <alignment horizontal="left" vertical="center" shrinkToFit="1"/>
    </xf>
    <xf numFmtId="0" fontId="23" fillId="5" borderId="0" xfId="87" applyFill="1" applyAlignment="1">
      <alignment vertical="distributed"/>
    </xf>
    <xf numFmtId="0" fontId="52" fillId="5" borderId="0" xfId="87" applyFont="1" applyFill="1" applyAlignment="1">
      <alignment horizontal="center" vertical="center"/>
    </xf>
    <xf numFmtId="0" fontId="52" fillId="5" borderId="0" xfId="87" applyFont="1" applyFill="1" applyAlignment="1">
      <alignment horizontal="center" vertical="center" shrinkToFit="1"/>
    </xf>
    <xf numFmtId="0" fontId="35" fillId="5" borderId="0" xfId="87" applyFont="1" applyFill="1" applyAlignment="1">
      <alignment vertical="distributed"/>
    </xf>
    <xf numFmtId="0" fontId="23" fillId="5" borderId="14" xfId="87" applyFill="1" applyBorder="1" applyAlignment="1">
      <alignment horizontal="center" vertical="center"/>
    </xf>
    <xf numFmtId="0" fontId="23" fillId="5" borderId="15" xfId="87" applyFill="1" applyBorder="1" applyAlignment="1">
      <alignment horizontal="center" vertical="center"/>
    </xf>
    <xf numFmtId="0" fontId="55" fillId="5" borderId="0" xfId="87" applyFont="1" applyFill="1" applyAlignment="1">
      <alignment horizontal="center" vertical="center"/>
    </xf>
    <xf numFmtId="0" fontId="57" fillId="5" borderId="0" xfId="87" applyFont="1" applyFill="1" applyAlignment="1">
      <alignment horizontal="center" vertical="center"/>
    </xf>
    <xf numFmtId="0" fontId="58" fillId="5" borderId="0" xfId="86" applyFont="1" applyFill="1" applyAlignment="1">
      <alignment horizontal="left" vertical="center" wrapText="1"/>
    </xf>
    <xf numFmtId="0" fontId="58" fillId="2" borderId="16" xfId="86" applyFont="1" applyFill="1" applyBorder="1" applyAlignment="1">
      <alignment horizontal="center" vertical="center"/>
    </xf>
    <xf numFmtId="0" fontId="58" fillId="2" borderId="17" xfId="86" applyFont="1" applyFill="1" applyBorder="1" applyAlignment="1">
      <alignment horizontal="center" vertical="center"/>
    </xf>
    <xf numFmtId="0" fontId="58" fillId="2" borderId="18" xfId="86" applyFont="1" applyFill="1" applyBorder="1" applyAlignment="1">
      <alignment horizontal="center" vertical="center"/>
    </xf>
    <xf numFmtId="0" fontId="58" fillId="2" borderId="19" xfId="86" applyFont="1" applyFill="1" applyBorder="1" applyAlignment="1">
      <alignment horizontal="center" vertical="center"/>
    </xf>
    <xf numFmtId="49" fontId="26" fillId="4" borderId="6" xfId="82" applyNumberFormat="1" applyFont="1" applyFill="1" applyBorder="1" applyAlignment="1">
      <alignment vertical="center" wrapText="1"/>
    </xf>
    <xf numFmtId="49" fontId="35" fillId="4" borderId="1" xfId="4" applyNumberFormat="1" applyFont="1" applyFill="1" applyBorder="1" applyAlignment="1">
      <alignment vertical="center"/>
    </xf>
    <xf numFmtId="0" fontId="33" fillId="3" borderId="8" xfId="82" applyFont="1" applyFill="1" applyBorder="1" applyAlignment="1">
      <alignment horizontal="left" vertical="center"/>
    </xf>
    <xf numFmtId="0" fontId="33" fillId="3" borderId="10" xfId="82" applyFont="1" applyFill="1" applyBorder="1" applyAlignment="1">
      <alignment horizontal="left" vertical="center"/>
    </xf>
    <xf numFmtId="0" fontId="33" fillId="3" borderId="13" xfId="82" applyFont="1" applyFill="1" applyBorder="1" applyAlignment="1">
      <alignment horizontal="left" vertical="center"/>
    </xf>
    <xf numFmtId="0" fontId="33" fillId="3" borderId="12" xfId="82" applyFont="1" applyFill="1" applyBorder="1" applyAlignment="1">
      <alignment horizontal="left" vertical="center"/>
    </xf>
    <xf numFmtId="0" fontId="33" fillId="3" borderId="8" xfId="82" applyFont="1" applyFill="1" applyBorder="1">
      <alignment vertical="center"/>
    </xf>
    <xf numFmtId="0" fontId="33" fillId="3" borderId="10" xfId="82" applyFont="1" applyFill="1" applyBorder="1">
      <alignment vertical="center"/>
    </xf>
    <xf numFmtId="0" fontId="33" fillId="3" borderId="13" xfId="82" applyFont="1" applyFill="1" applyBorder="1">
      <alignment vertical="center"/>
    </xf>
    <xf numFmtId="0" fontId="33" fillId="3" borderId="12" xfId="82" applyFont="1" applyFill="1" applyBorder="1">
      <alignment vertical="center"/>
    </xf>
    <xf numFmtId="0" fontId="41" fillId="0" borderId="3" xfId="82" applyFont="1" applyBorder="1">
      <alignment vertical="center"/>
    </xf>
    <xf numFmtId="0" fontId="42" fillId="0" borderId="3" xfId="4" applyFont="1" applyBorder="1" applyAlignment="1">
      <alignment vertical="center"/>
    </xf>
    <xf numFmtId="0" fontId="26" fillId="3" borderId="1" xfId="82" applyFont="1" applyFill="1" applyBorder="1" applyAlignment="1">
      <alignment horizontal="center" vertical="center" wrapText="1"/>
    </xf>
    <xf numFmtId="0" fontId="26" fillId="3" borderId="11" xfId="82" applyFont="1" applyFill="1" applyBorder="1" applyAlignment="1">
      <alignment horizontal="center" vertical="center" wrapText="1"/>
    </xf>
    <xf numFmtId="0" fontId="26" fillId="3" borderId="28" xfId="82" applyFont="1" applyFill="1" applyBorder="1" applyAlignment="1">
      <alignment horizontal="center" vertical="center" wrapText="1"/>
    </xf>
    <xf numFmtId="0" fontId="26" fillId="3" borderId="6" xfId="82" applyFont="1" applyFill="1" applyBorder="1" applyAlignment="1">
      <alignment horizontal="center" vertical="center" wrapText="1"/>
    </xf>
    <xf numFmtId="0" fontId="34" fillId="3" borderId="1" xfId="4" applyFont="1" applyFill="1" applyBorder="1" applyAlignment="1">
      <alignment horizontal="center" vertical="center"/>
    </xf>
    <xf numFmtId="0" fontId="35" fillId="3" borderId="1" xfId="4" applyFont="1" applyFill="1" applyBorder="1" applyAlignment="1">
      <alignment horizontal="center" vertical="center"/>
    </xf>
    <xf numFmtId="0" fontId="23" fillId="2" borderId="8" xfId="4" applyFill="1" applyBorder="1" applyAlignment="1">
      <alignment horizontal="left" vertical="center" shrinkToFit="1"/>
    </xf>
    <xf numFmtId="0" fontId="23" fillId="2" borderId="9" xfId="4" applyFill="1" applyBorder="1" applyAlignment="1">
      <alignment horizontal="left" vertical="center" shrinkToFit="1"/>
    </xf>
    <xf numFmtId="0" fontId="23" fillId="2" borderId="10" xfId="4" applyFill="1" applyBorder="1" applyAlignment="1">
      <alignment horizontal="left" vertical="center" shrinkToFit="1"/>
    </xf>
    <xf numFmtId="0" fontId="23" fillId="2" borderId="13" xfId="4" applyFill="1" applyBorder="1" applyAlignment="1">
      <alignment horizontal="left" vertical="center" shrinkToFit="1"/>
    </xf>
    <xf numFmtId="0" fontId="23" fillId="2" borderId="2" xfId="4" applyFill="1" applyBorder="1" applyAlignment="1">
      <alignment horizontal="left" vertical="center" shrinkToFit="1"/>
    </xf>
    <xf numFmtId="0" fontId="23" fillId="2" borderId="12" xfId="4" applyFill="1" applyBorder="1" applyAlignment="1">
      <alignment horizontal="left" vertical="center" shrinkToFit="1"/>
    </xf>
    <xf numFmtId="0" fontId="23" fillId="2" borderId="6" xfId="4" applyFill="1" applyBorder="1" applyAlignment="1">
      <alignment horizontal="left" vertical="center"/>
    </xf>
    <xf numFmtId="0" fontId="23" fillId="3" borderId="8" xfId="4" applyFill="1" applyBorder="1" applyAlignment="1">
      <alignment horizontal="left" vertical="center"/>
    </xf>
    <xf numFmtId="0" fontId="23" fillId="3" borderId="13" xfId="4" applyFill="1" applyBorder="1" applyAlignment="1">
      <alignment horizontal="left" vertical="center"/>
    </xf>
  </cellXfs>
  <cellStyles count="88">
    <cellStyle name="Excel Built-in Comma [0]" xfId="22" xr:uid="{00000000-0005-0000-0000-000000000000}"/>
    <cellStyle name="g/標準" xfId="23" xr:uid="{00000000-0005-0000-0000-000001000000}"/>
    <cellStyle name="ハイパーリンク 2" xfId="5" xr:uid="{00000000-0005-0000-0000-000002000000}"/>
    <cellStyle name="桁区切り 2" xfId="24" xr:uid="{00000000-0005-0000-0000-000004000000}"/>
    <cellStyle name="桁区切り 3" xfId="25" xr:uid="{00000000-0005-0000-0000-000005000000}"/>
    <cellStyle name="標準" xfId="0" builtinId="0"/>
    <cellStyle name="標準 10" xfId="10" xr:uid="{00000000-0005-0000-0000-000007000000}"/>
    <cellStyle name="標準 10 2" xfId="18" xr:uid="{00000000-0005-0000-0000-000008000000}"/>
    <cellStyle name="標準 10 2 2" xfId="79" xr:uid="{00000000-0005-0000-0000-000009000000}"/>
    <cellStyle name="標準 10 3" xfId="26" xr:uid="{00000000-0005-0000-0000-00000A000000}"/>
    <cellStyle name="標準 10 4" xfId="27" xr:uid="{00000000-0005-0000-0000-00000B000000}"/>
    <cellStyle name="標準 10 4 2" xfId="28" xr:uid="{00000000-0005-0000-0000-00000C000000}"/>
    <cellStyle name="標準 11" xfId="12" xr:uid="{00000000-0005-0000-0000-00000D000000}"/>
    <cellStyle name="標準 11 2" xfId="21" xr:uid="{00000000-0005-0000-0000-00000E000000}"/>
    <cellStyle name="標準 11 2 2" xfId="29" xr:uid="{00000000-0005-0000-0000-00000F000000}"/>
    <cellStyle name="標準 11 2 2 2" xfId="30" xr:uid="{00000000-0005-0000-0000-000010000000}"/>
    <cellStyle name="標準 11 2 3" xfId="82" xr:uid="{00000000-0005-0000-0000-000011000000}"/>
    <cellStyle name="標準 11 3" xfId="31" xr:uid="{00000000-0005-0000-0000-000012000000}"/>
    <cellStyle name="標準 11 4" xfId="32" xr:uid="{00000000-0005-0000-0000-000013000000}"/>
    <cellStyle name="標準 11 5" xfId="33" xr:uid="{00000000-0005-0000-0000-000014000000}"/>
    <cellStyle name="標準 11 5 2" xfId="34" xr:uid="{00000000-0005-0000-0000-000015000000}"/>
    <cellStyle name="標準 11 5 2 2" xfId="35" xr:uid="{00000000-0005-0000-0000-000016000000}"/>
    <cellStyle name="標準 11 6" xfId="36" xr:uid="{00000000-0005-0000-0000-000017000000}"/>
    <cellStyle name="標準 12" xfId="13" xr:uid="{00000000-0005-0000-0000-000018000000}"/>
    <cellStyle name="標準 12 2" xfId="37" xr:uid="{00000000-0005-0000-0000-000019000000}"/>
    <cellStyle name="標準 12 3" xfId="38" xr:uid="{00000000-0005-0000-0000-00001A000000}"/>
    <cellStyle name="標準 13" xfId="14" xr:uid="{00000000-0005-0000-0000-00001B000000}"/>
    <cellStyle name="標準 13 2" xfId="39" xr:uid="{00000000-0005-0000-0000-00001C000000}"/>
    <cellStyle name="標準 13 3" xfId="40" xr:uid="{00000000-0005-0000-0000-00001D000000}"/>
    <cellStyle name="標準 14" xfId="15" xr:uid="{00000000-0005-0000-0000-00001E000000}"/>
    <cellStyle name="標準 14 2" xfId="41" xr:uid="{00000000-0005-0000-0000-00001F000000}"/>
    <cellStyle name="標準 14 3" xfId="42" xr:uid="{00000000-0005-0000-0000-000020000000}"/>
    <cellStyle name="標準 14 4" xfId="43" xr:uid="{00000000-0005-0000-0000-000021000000}"/>
    <cellStyle name="標準 14 4 2" xfId="44" xr:uid="{00000000-0005-0000-0000-000022000000}"/>
    <cellStyle name="標準 14 4 2 2" xfId="45" xr:uid="{00000000-0005-0000-0000-000023000000}"/>
    <cellStyle name="標準 15" xfId="16" xr:uid="{00000000-0005-0000-0000-000024000000}"/>
    <cellStyle name="標準 15 2" xfId="20" xr:uid="{00000000-0005-0000-0000-000025000000}"/>
    <cellStyle name="標準 15 2 2" xfId="46" xr:uid="{00000000-0005-0000-0000-000026000000}"/>
    <cellStyle name="標準 15 2 3" xfId="77" xr:uid="{00000000-0005-0000-0000-000027000000}"/>
    <cellStyle name="標準 15 2 4" xfId="81" xr:uid="{00000000-0005-0000-0000-000028000000}"/>
    <cellStyle name="標準 16" xfId="17" xr:uid="{00000000-0005-0000-0000-000029000000}"/>
    <cellStyle name="標準 17" xfId="47" xr:uid="{00000000-0005-0000-0000-00002A000000}"/>
    <cellStyle name="標準 17 2" xfId="78" xr:uid="{00000000-0005-0000-0000-00002B000000}"/>
    <cellStyle name="標準 18" xfId="48" xr:uid="{00000000-0005-0000-0000-00002C000000}"/>
    <cellStyle name="標準 19" xfId="49" xr:uid="{00000000-0005-0000-0000-00002D000000}"/>
    <cellStyle name="標準 2" xfId="1" xr:uid="{00000000-0005-0000-0000-00002E000000}"/>
    <cellStyle name="標準 2 2" xfId="50" xr:uid="{00000000-0005-0000-0000-00002F000000}"/>
    <cellStyle name="標準 2 3" xfId="51" xr:uid="{00000000-0005-0000-0000-000030000000}"/>
    <cellStyle name="標準 2 4" xfId="84" xr:uid="{00000000-0005-0000-0000-000031000000}"/>
    <cellStyle name="標準 20" xfId="52" xr:uid="{00000000-0005-0000-0000-000032000000}"/>
    <cellStyle name="標準 21" xfId="53" xr:uid="{00000000-0005-0000-0000-000033000000}"/>
    <cellStyle name="標準 22" xfId="54" xr:uid="{00000000-0005-0000-0000-000034000000}"/>
    <cellStyle name="標準 23" xfId="55" xr:uid="{00000000-0005-0000-0000-000035000000}"/>
    <cellStyle name="標準 24" xfId="56" xr:uid="{00000000-0005-0000-0000-000036000000}"/>
    <cellStyle name="標準 25" xfId="57" xr:uid="{00000000-0005-0000-0000-000037000000}"/>
    <cellStyle name="標準 25 2" xfId="58" xr:uid="{00000000-0005-0000-0000-000038000000}"/>
    <cellStyle name="標準 26" xfId="59" xr:uid="{00000000-0005-0000-0000-000039000000}"/>
    <cellStyle name="標準 27" xfId="60" xr:uid="{00000000-0005-0000-0000-00003A000000}"/>
    <cellStyle name="標準 28" xfId="61" xr:uid="{00000000-0005-0000-0000-00003B000000}"/>
    <cellStyle name="標準 29" xfId="62" xr:uid="{00000000-0005-0000-0000-00003C000000}"/>
    <cellStyle name="標準 3" xfId="2" xr:uid="{00000000-0005-0000-0000-00003D000000}"/>
    <cellStyle name="標準 3 2" xfId="63" xr:uid="{00000000-0005-0000-0000-00003E000000}"/>
    <cellStyle name="標準 3 3" xfId="64" xr:uid="{00000000-0005-0000-0000-00003F000000}"/>
    <cellStyle name="標準 30" xfId="65" xr:uid="{00000000-0005-0000-0000-000040000000}"/>
    <cellStyle name="標準 31" xfId="66" xr:uid="{00000000-0005-0000-0000-000041000000}"/>
    <cellStyle name="標準 32" xfId="67" xr:uid="{00000000-0005-0000-0000-000042000000}"/>
    <cellStyle name="標準 33" xfId="83" xr:uid="{00000000-0005-0000-0000-000043000000}"/>
    <cellStyle name="標準 4" xfId="3" xr:uid="{00000000-0005-0000-0000-000044000000}"/>
    <cellStyle name="標準 4 2" xfId="19" xr:uid="{00000000-0005-0000-0000-000045000000}"/>
    <cellStyle name="標準 4 2 2" xfId="80" xr:uid="{00000000-0005-0000-0000-000046000000}"/>
    <cellStyle name="標準 4 3" xfId="68" xr:uid="{00000000-0005-0000-0000-000047000000}"/>
    <cellStyle name="標準 4 4" xfId="85" xr:uid="{00000000-0005-0000-0000-000048000000}"/>
    <cellStyle name="標準 4 4 2" xfId="86" xr:uid="{00000000-0005-0000-0000-000049000000}"/>
    <cellStyle name="標準 5" xfId="4" xr:uid="{00000000-0005-0000-0000-00004A000000}"/>
    <cellStyle name="標準 6" xfId="6" xr:uid="{00000000-0005-0000-0000-00004B000000}"/>
    <cellStyle name="標準 6 2" xfId="69" xr:uid="{00000000-0005-0000-0000-00004C000000}"/>
    <cellStyle name="標準 6 3" xfId="70" xr:uid="{00000000-0005-0000-0000-00004D000000}"/>
    <cellStyle name="標準 7" xfId="7" xr:uid="{00000000-0005-0000-0000-00004E000000}"/>
    <cellStyle name="標準 8" xfId="8" xr:uid="{00000000-0005-0000-0000-00004F000000}"/>
    <cellStyle name="標準 8 2" xfId="71" xr:uid="{00000000-0005-0000-0000-000050000000}"/>
    <cellStyle name="標準 8 3" xfId="72" xr:uid="{00000000-0005-0000-0000-000051000000}"/>
    <cellStyle name="標準 9" xfId="9" xr:uid="{00000000-0005-0000-0000-000052000000}"/>
    <cellStyle name="標準 9 2" xfId="11" xr:uid="{00000000-0005-0000-0000-000053000000}"/>
    <cellStyle name="標準 9 2 2" xfId="73" xr:uid="{00000000-0005-0000-0000-000054000000}"/>
    <cellStyle name="標準 9 2 3" xfId="74" xr:uid="{00000000-0005-0000-0000-000055000000}"/>
    <cellStyle name="標準 9 3" xfId="75" xr:uid="{00000000-0005-0000-0000-000056000000}"/>
    <cellStyle name="標準 9 4" xfId="76" xr:uid="{00000000-0005-0000-0000-000057000000}"/>
    <cellStyle name="標準_様式１【計画申請書】" xfId="87" xr:uid="{00000000-0005-0000-0000-000058000000}"/>
  </cellStyles>
  <dxfs count="10">
    <dxf>
      <fill>
        <patternFill>
          <bgColor rgb="FFFFC000"/>
        </patternFill>
      </fill>
    </dxf>
    <dxf>
      <font>
        <color theme="0"/>
      </font>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0000FF"/>
      <color rgb="FF808080"/>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 val="想定する処理方式（コメント付）_(2)"/>
      <sheetName val="【参考】国・地域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lt1">
            <a:alpha val="46000"/>
          </a:schemeClr>
        </a:solidFill>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8"/>
  <sheetViews>
    <sheetView view="pageBreakPreview" topLeftCell="A11" zoomScaleNormal="100" zoomScaleSheetLayoutView="100" workbookViewId="0">
      <selection activeCell="G31" sqref="G31:P31"/>
    </sheetView>
  </sheetViews>
  <sheetFormatPr defaultColWidth="2.125" defaultRowHeight="13.5"/>
  <cols>
    <col min="1" max="39" width="2.5" style="56" customWidth="1"/>
    <col min="40" max="16384" width="2.125" style="56"/>
  </cols>
  <sheetData>
    <row r="1" spans="1:42" ht="24.95" customHeight="1">
      <c r="A1" s="54" t="s">
        <v>247</v>
      </c>
      <c r="B1" s="54"/>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row>
    <row r="2" spans="1:42">
      <c r="AM2" s="57" t="s">
        <v>248</v>
      </c>
    </row>
    <row r="3" spans="1:42">
      <c r="B3" s="58"/>
      <c r="C3" s="58"/>
      <c r="D3" s="58"/>
      <c r="F3" s="58"/>
      <c r="G3" s="58"/>
      <c r="H3" s="58"/>
      <c r="J3" s="58"/>
      <c r="K3" s="58"/>
      <c r="L3" s="58"/>
      <c r="M3" s="58"/>
      <c r="N3" s="58"/>
      <c r="AD3" s="103" t="s">
        <v>249</v>
      </c>
      <c r="AE3" s="103"/>
      <c r="AF3" s="103"/>
      <c r="AG3" s="103"/>
      <c r="AH3" s="103"/>
      <c r="AI3" s="103"/>
      <c r="AJ3" s="103"/>
      <c r="AK3" s="103"/>
      <c r="AL3" s="103"/>
      <c r="AM3" s="103"/>
    </row>
    <row r="4" spans="1:42">
      <c r="B4" s="58"/>
      <c r="C4" s="58"/>
      <c r="D4" s="58"/>
      <c r="F4" s="58"/>
      <c r="G4" s="58"/>
      <c r="H4" s="58"/>
      <c r="J4" s="58"/>
      <c r="K4" s="58"/>
      <c r="L4" s="58"/>
      <c r="M4" s="58"/>
      <c r="N4" s="58"/>
      <c r="AM4" s="57" t="s">
        <v>250</v>
      </c>
    </row>
    <row r="6" spans="1:42" ht="20.100000000000001" customHeight="1">
      <c r="A6" s="81" t="s">
        <v>270</v>
      </c>
    </row>
    <row r="8" spans="1:42" ht="24.95" customHeight="1">
      <c r="A8" s="59"/>
      <c r="B8" s="59"/>
      <c r="C8" s="59"/>
      <c r="D8" s="59"/>
      <c r="E8" s="59"/>
      <c r="U8" s="104"/>
      <c r="V8" s="104"/>
      <c r="W8" s="104"/>
      <c r="X8" s="104"/>
      <c r="Y8" s="104"/>
      <c r="Z8" s="58"/>
      <c r="AA8" s="105"/>
      <c r="AB8" s="105"/>
      <c r="AC8" s="105"/>
      <c r="AD8" s="105"/>
      <c r="AE8" s="105"/>
      <c r="AF8" s="105"/>
      <c r="AG8" s="105"/>
      <c r="AH8" s="105"/>
      <c r="AI8" s="105"/>
      <c r="AJ8" s="105"/>
      <c r="AK8" s="105"/>
      <c r="AL8" s="105"/>
    </row>
    <row r="9" spans="1:42" ht="24.95" customHeight="1">
      <c r="A9" s="59"/>
      <c r="B9" s="59"/>
      <c r="C9" s="59"/>
      <c r="D9" s="59"/>
      <c r="E9" s="59"/>
      <c r="U9" s="104" t="s">
        <v>251</v>
      </c>
      <c r="V9" s="104"/>
      <c r="W9" s="104"/>
      <c r="X9" s="104"/>
      <c r="Y9" s="104"/>
      <c r="Z9" s="60"/>
      <c r="AA9" s="106"/>
      <c r="AB9" s="106"/>
      <c r="AC9" s="106"/>
      <c r="AD9" s="106"/>
      <c r="AE9" s="106"/>
      <c r="AF9" s="106"/>
      <c r="AG9" s="106"/>
      <c r="AH9" s="106"/>
      <c r="AI9" s="106"/>
      <c r="AJ9" s="106"/>
      <c r="AK9" s="106"/>
      <c r="AL9" s="106"/>
    </row>
    <row r="10" spans="1:42" ht="24.95" customHeight="1">
      <c r="A10" s="61"/>
      <c r="B10" s="61"/>
      <c r="C10" s="61"/>
      <c r="D10" s="61"/>
      <c r="E10" s="61"/>
      <c r="U10" s="107" t="s">
        <v>252</v>
      </c>
      <c r="V10" s="107"/>
      <c r="W10" s="107"/>
      <c r="X10" s="107"/>
      <c r="Y10" s="107"/>
      <c r="Z10" s="62"/>
      <c r="AA10" s="105"/>
      <c r="AB10" s="105"/>
      <c r="AC10" s="105"/>
      <c r="AD10" s="105"/>
      <c r="AE10" s="105"/>
      <c r="AF10" s="105"/>
      <c r="AG10" s="105"/>
      <c r="AH10" s="105"/>
      <c r="AI10" s="105"/>
      <c r="AJ10" s="105"/>
      <c r="AK10" s="108" t="s">
        <v>253</v>
      </c>
      <c r="AL10" s="109"/>
    </row>
    <row r="11" spans="1:42" ht="24.95" customHeight="1">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row>
    <row r="12" spans="1:42" ht="20.100000000000001" customHeight="1">
      <c r="C12" s="110" t="s">
        <v>271</v>
      </c>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64"/>
      <c r="AN12" s="64"/>
      <c r="AO12" s="64"/>
      <c r="AP12" s="64"/>
    </row>
    <row r="13" spans="1:42" ht="19.5" customHeight="1">
      <c r="C13" s="65"/>
      <c r="D13" s="65"/>
      <c r="E13" s="65"/>
      <c r="F13" s="65"/>
      <c r="G13" s="65"/>
      <c r="H13" s="65"/>
      <c r="I13" s="65"/>
      <c r="J13" s="65"/>
      <c r="K13" s="65"/>
      <c r="L13" s="65"/>
      <c r="M13" s="65"/>
      <c r="N13" s="65"/>
      <c r="O13" s="65"/>
      <c r="P13" s="65"/>
      <c r="Q13" s="65"/>
      <c r="R13" s="111" t="s">
        <v>254</v>
      </c>
      <c r="S13" s="111"/>
      <c r="T13" s="111"/>
      <c r="U13" s="111"/>
      <c r="V13" s="111"/>
      <c r="W13" s="65"/>
      <c r="X13" s="65"/>
      <c r="Y13" s="65"/>
      <c r="Z13" s="65"/>
      <c r="AA13" s="65"/>
      <c r="AB13" s="65"/>
      <c r="AC13" s="65"/>
      <c r="AD13" s="65"/>
      <c r="AE13" s="65"/>
      <c r="AF13" s="65"/>
      <c r="AG13" s="65"/>
      <c r="AH13" s="65"/>
      <c r="AI13" s="65"/>
      <c r="AJ13" s="65"/>
      <c r="AK13" s="65"/>
      <c r="AL13" s="65"/>
      <c r="AM13" s="64"/>
      <c r="AN13" s="64"/>
      <c r="AO13" s="64"/>
      <c r="AP13" s="64"/>
    </row>
    <row r="14" spans="1:42" ht="17.25" customHeight="1">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row>
    <row r="15" spans="1:42" ht="20.100000000000001" customHeight="1">
      <c r="C15" s="66" t="s">
        <v>255</v>
      </c>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row>
    <row r="16" spans="1:42" ht="58.5" customHeight="1">
      <c r="C16" s="112" t="s">
        <v>275</v>
      </c>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63"/>
      <c r="AL16" s="63"/>
    </row>
    <row r="17" spans="1:40" ht="15" customHeight="1">
      <c r="C17" s="63"/>
      <c r="D17" s="63"/>
      <c r="E17" s="63"/>
      <c r="F17" s="63"/>
      <c r="G17" s="63"/>
      <c r="H17" s="63"/>
      <c r="I17" s="63"/>
      <c r="J17" s="63"/>
      <c r="K17" s="63"/>
      <c r="L17" s="63"/>
      <c r="M17" s="63"/>
      <c r="N17" s="63"/>
      <c r="O17" s="63"/>
      <c r="P17" s="63"/>
      <c r="Q17" s="63"/>
      <c r="R17" s="63"/>
      <c r="S17" s="63"/>
      <c r="T17" s="63" t="s">
        <v>256</v>
      </c>
      <c r="U17" s="63"/>
      <c r="V17" s="63"/>
      <c r="W17" s="63"/>
      <c r="X17" s="63"/>
      <c r="Y17" s="63"/>
      <c r="Z17" s="63"/>
      <c r="AA17" s="63"/>
      <c r="AB17" s="63"/>
      <c r="AC17" s="63"/>
      <c r="AD17" s="63"/>
      <c r="AE17" s="63"/>
      <c r="AF17" s="63"/>
      <c r="AG17" s="63"/>
      <c r="AH17" s="63"/>
      <c r="AI17" s="63"/>
      <c r="AJ17" s="63"/>
      <c r="AK17" s="63"/>
      <c r="AL17" s="63"/>
    </row>
    <row r="18" spans="1:40" ht="9.9499999999999993" customHeight="1">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row>
    <row r="19" spans="1:40" ht="20.100000000000001" customHeight="1">
      <c r="C19" s="66"/>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row>
    <row r="20" spans="1:40" ht="9.9499999999999993" customHeight="1" thickBot="1">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row>
    <row r="21" spans="1:40" ht="18" customHeight="1">
      <c r="C21" s="113" t="s">
        <v>257</v>
      </c>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5" t="s">
        <v>258</v>
      </c>
      <c r="AG21" s="115"/>
      <c r="AH21" s="115"/>
      <c r="AI21" s="115"/>
      <c r="AJ21" s="116"/>
      <c r="AK21" s="63"/>
      <c r="AL21" s="63"/>
    </row>
    <row r="22" spans="1:40" ht="24.95" customHeight="1" thickBot="1">
      <c r="C22" s="95" t="s">
        <v>272</v>
      </c>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7" t="s">
        <v>259</v>
      </c>
      <c r="AD22" s="98"/>
      <c r="AE22" s="99"/>
      <c r="AF22" s="100"/>
      <c r="AG22" s="101"/>
      <c r="AH22" s="101"/>
      <c r="AI22" s="102"/>
      <c r="AJ22" s="67" t="s">
        <v>260</v>
      </c>
      <c r="AK22" s="63"/>
      <c r="AL22" s="63"/>
    </row>
    <row r="23" spans="1:40" ht="9.9499999999999993" customHeight="1">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row>
    <row r="24" spans="1:40" ht="20.100000000000001" customHeight="1">
      <c r="C24" s="66"/>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row>
    <row r="25" spans="1:40" ht="9.9499999999999993" customHeight="1">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row>
    <row r="26" spans="1:40" s="68" customFormat="1" ht="13.5" customHeight="1">
      <c r="C26" s="90" t="s">
        <v>273</v>
      </c>
      <c r="D26" s="90"/>
      <c r="E26" s="90"/>
      <c r="F26" s="90"/>
      <c r="G26" s="90"/>
      <c r="H26" s="90"/>
      <c r="I26" s="90"/>
      <c r="J26" s="90"/>
      <c r="K26" s="90"/>
      <c r="L26" s="90"/>
      <c r="M26" s="90"/>
      <c r="N26" s="90"/>
      <c r="O26" s="90"/>
      <c r="P26" s="90"/>
      <c r="Q26" s="90"/>
      <c r="R26" s="90"/>
      <c r="S26" s="90"/>
      <c r="T26" s="90"/>
      <c r="U26" s="90"/>
      <c r="V26" s="90"/>
      <c r="W26" s="90"/>
      <c r="X26" s="90"/>
      <c r="Y26" s="90"/>
      <c r="Z26" s="90"/>
      <c r="AA26" s="69" t="s">
        <v>261</v>
      </c>
      <c r="AB26" s="91" t="str">
        <f>IF(AF22="","",AF22)</f>
        <v/>
      </c>
      <c r="AC26" s="91"/>
      <c r="AD26" s="91"/>
      <c r="AE26" s="70" t="s">
        <v>262</v>
      </c>
      <c r="AF26" s="71"/>
      <c r="AG26" s="71"/>
      <c r="AH26" s="71"/>
      <c r="AI26" s="71"/>
      <c r="AJ26" s="71"/>
      <c r="AK26" s="71"/>
      <c r="AL26" s="71"/>
    </row>
    <row r="27" spans="1:40" ht="9.9499999999999993" customHeight="1">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row>
    <row r="28" spans="1:40" s="72" customFormat="1" ht="15" customHeight="1">
      <c r="B28" s="73"/>
      <c r="C28" s="73"/>
      <c r="AC28" s="58"/>
      <c r="AD28" s="58"/>
    </row>
    <row r="29" spans="1:40" s="72" customFormat="1" ht="9.9499999999999993" customHeight="1">
      <c r="AD29" s="74"/>
      <c r="AE29" s="74"/>
      <c r="AL29" s="75"/>
      <c r="AM29" s="75"/>
      <c r="AN29" s="75"/>
    </row>
    <row r="30" spans="1:40" s="72" customFormat="1" ht="17.100000000000001" customHeight="1">
      <c r="A30" s="72" t="s">
        <v>263</v>
      </c>
      <c r="C30" s="73"/>
      <c r="D30" s="73"/>
      <c r="E30" s="73"/>
      <c r="F30" s="73"/>
      <c r="G30" s="73"/>
      <c r="H30" s="73"/>
      <c r="I30" s="73"/>
      <c r="J30" s="73"/>
      <c r="K30" s="73"/>
      <c r="L30" s="73"/>
      <c r="M30" s="73"/>
      <c r="N30" s="73"/>
      <c r="O30" s="73"/>
      <c r="P30" s="73"/>
      <c r="Q30" s="73"/>
      <c r="R30" s="73"/>
      <c r="S30" s="73"/>
      <c r="T30" s="73"/>
      <c r="U30" s="73"/>
      <c r="V30" s="73"/>
      <c r="W30" s="75"/>
      <c r="X30" s="75"/>
      <c r="Y30" s="75"/>
      <c r="Z30" s="75"/>
      <c r="AA30" s="75"/>
      <c r="AB30" s="75"/>
      <c r="AC30" s="75"/>
    </row>
    <row r="31" spans="1:40" s="72" customFormat="1" ht="17.100000000000001" customHeight="1">
      <c r="A31" s="73"/>
      <c r="B31" s="84" t="s">
        <v>264</v>
      </c>
      <c r="C31" s="84"/>
      <c r="D31" s="84"/>
      <c r="E31" s="84"/>
      <c r="F31" s="85"/>
      <c r="G31" s="92"/>
      <c r="H31" s="93"/>
      <c r="I31" s="93"/>
      <c r="J31" s="93"/>
      <c r="K31" s="93"/>
      <c r="L31" s="93"/>
      <c r="M31" s="93"/>
      <c r="N31" s="93"/>
      <c r="O31" s="93"/>
      <c r="P31" s="94"/>
      <c r="R31" s="76"/>
      <c r="S31" s="76"/>
      <c r="T31" s="76"/>
      <c r="U31" s="76"/>
      <c r="V31" s="76"/>
      <c r="W31" s="76"/>
      <c r="X31" s="76"/>
      <c r="Y31" s="77" t="s">
        <v>265</v>
      </c>
      <c r="Z31" s="92"/>
      <c r="AA31" s="93"/>
      <c r="AB31" s="93"/>
      <c r="AC31" s="93"/>
      <c r="AD31" s="93"/>
      <c r="AE31" s="93"/>
      <c r="AF31" s="93"/>
      <c r="AG31" s="94"/>
    </row>
    <row r="32" spans="1:40" s="72" customFormat="1" ht="9.9499999999999993" customHeight="1">
      <c r="AD32" s="74"/>
      <c r="AE32" s="74"/>
      <c r="AL32" s="75"/>
      <c r="AM32" s="75"/>
      <c r="AN32" s="75"/>
    </row>
    <row r="33" spans="1:44" s="72" customFormat="1" ht="15.75" customHeight="1">
      <c r="A33" s="72" t="s">
        <v>266</v>
      </c>
      <c r="D33" s="78"/>
    </row>
    <row r="34" spans="1:44" s="58" customFormat="1" ht="15.75" customHeight="1">
      <c r="A34" s="72"/>
      <c r="B34" s="84" t="s">
        <v>267</v>
      </c>
      <c r="C34" s="84"/>
      <c r="D34" s="84"/>
      <c r="E34" s="84"/>
      <c r="F34" s="85"/>
      <c r="G34" s="86"/>
      <c r="H34" s="87"/>
      <c r="I34" s="87"/>
      <c r="J34" s="87"/>
      <c r="K34" s="87"/>
      <c r="L34" s="87"/>
      <c r="M34" s="87"/>
      <c r="N34" s="87"/>
      <c r="O34" s="87"/>
      <c r="P34" s="87"/>
      <c r="Q34" s="87"/>
      <c r="R34" s="87"/>
      <c r="S34" s="87"/>
      <c r="T34" s="88"/>
      <c r="U34" s="75"/>
      <c r="V34" s="72" t="s">
        <v>268</v>
      </c>
      <c r="W34" s="75"/>
      <c r="X34" s="75"/>
      <c r="Y34" s="75"/>
      <c r="Z34" s="86"/>
      <c r="AA34" s="87"/>
      <c r="AB34" s="87"/>
      <c r="AC34" s="87"/>
      <c r="AD34" s="87"/>
      <c r="AE34" s="87"/>
      <c r="AF34" s="87"/>
      <c r="AG34" s="87"/>
      <c r="AH34" s="87"/>
      <c r="AI34" s="87"/>
      <c r="AJ34" s="87"/>
      <c r="AK34" s="87"/>
      <c r="AL34" s="87"/>
      <c r="AM34" s="88"/>
    </row>
    <row r="35" spans="1:44" s="58" customFormat="1" ht="9.9499999999999993" customHeight="1">
      <c r="A35" s="72"/>
      <c r="B35" s="72"/>
      <c r="C35" s="72"/>
      <c r="D35" s="78"/>
      <c r="E35" s="72"/>
      <c r="F35" s="75"/>
      <c r="G35" s="79"/>
      <c r="H35" s="79"/>
      <c r="I35" s="79"/>
      <c r="J35" s="79"/>
      <c r="K35" s="79"/>
      <c r="L35" s="79"/>
      <c r="M35" s="79"/>
      <c r="N35" s="79"/>
      <c r="O35" s="79"/>
      <c r="P35" s="79"/>
      <c r="Q35" s="79"/>
      <c r="R35" s="79"/>
      <c r="S35" s="79"/>
      <c r="T35" s="79"/>
      <c r="U35" s="79"/>
      <c r="V35" s="79"/>
      <c r="W35" s="79"/>
      <c r="X35" s="79"/>
      <c r="Y35" s="79"/>
      <c r="Z35" s="79"/>
      <c r="AA35" s="79"/>
      <c r="AB35" s="79"/>
      <c r="AC35" s="79"/>
      <c r="AD35" s="79"/>
      <c r="AE35" s="72"/>
      <c r="AF35" s="75"/>
      <c r="AG35" s="75"/>
      <c r="AH35" s="75"/>
      <c r="AI35" s="80"/>
      <c r="AJ35" s="80"/>
      <c r="AK35" s="80"/>
      <c r="AL35" s="80"/>
      <c r="AM35" s="80"/>
      <c r="AN35" s="80"/>
      <c r="AO35" s="80"/>
      <c r="AP35" s="80"/>
      <c r="AQ35" s="80"/>
      <c r="AR35" s="80"/>
    </row>
    <row r="36" spans="1:44" s="58" customFormat="1" ht="15.75" customHeight="1">
      <c r="A36" s="72"/>
      <c r="B36" s="84" t="s">
        <v>269</v>
      </c>
      <c r="C36" s="84"/>
      <c r="D36" s="84"/>
      <c r="E36" s="84"/>
      <c r="F36" s="85"/>
      <c r="G36" s="86"/>
      <c r="H36" s="87"/>
      <c r="I36" s="87"/>
      <c r="J36" s="87"/>
      <c r="K36" s="87"/>
      <c r="L36" s="87"/>
      <c r="M36" s="87"/>
      <c r="N36" s="87"/>
      <c r="O36" s="87"/>
      <c r="P36" s="87"/>
      <c r="Q36" s="87"/>
      <c r="R36" s="87"/>
      <c r="S36" s="87"/>
      <c r="T36" s="88"/>
      <c r="U36" s="75"/>
      <c r="V36" s="72"/>
      <c r="W36" s="75"/>
      <c r="X36" s="75"/>
      <c r="Y36" s="75"/>
      <c r="Z36" s="89"/>
      <c r="AA36" s="89"/>
      <c r="AB36" s="89"/>
      <c r="AC36" s="89"/>
      <c r="AD36" s="89"/>
      <c r="AE36" s="89"/>
      <c r="AF36" s="89"/>
      <c r="AG36" s="89"/>
      <c r="AH36" s="89"/>
      <c r="AI36" s="89"/>
      <c r="AJ36" s="89"/>
      <c r="AK36" s="89"/>
      <c r="AL36" s="89"/>
      <c r="AM36" s="89"/>
    </row>
    <row r="37" spans="1:44" s="58" customFormat="1" ht="15.75" customHeight="1"/>
    <row r="38" spans="1:44">
      <c r="B38" s="72"/>
      <c r="C38" s="73"/>
      <c r="D38" s="72"/>
      <c r="E38" s="72"/>
      <c r="F38" s="72"/>
      <c r="G38" s="72"/>
      <c r="H38" s="72"/>
      <c r="I38" s="72"/>
      <c r="J38" s="72"/>
      <c r="K38" s="72"/>
      <c r="L38" s="72"/>
      <c r="M38" s="72"/>
      <c r="N38" s="72"/>
      <c r="O38" s="72"/>
      <c r="P38" s="72"/>
      <c r="Q38" s="72"/>
      <c r="R38" s="72"/>
      <c r="S38" s="72"/>
      <c r="T38" s="72"/>
      <c r="U38" s="72"/>
      <c r="V38" s="72"/>
      <c r="W38" s="72"/>
      <c r="X38" s="72"/>
    </row>
  </sheetData>
  <mergeCells count="27">
    <mergeCell ref="C22:AB22"/>
    <mergeCell ref="AC22:AE22"/>
    <mergeCell ref="AF22:AI22"/>
    <mergeCell ref="AD3:AM3"/>
    <mergeCell ref="U8:Y8"/>
    <mergeCell ref="AA8:AL8"/>
    <mergeCell ref="U9:Y9"/>
    <mergeCell ref="AA9:AL9"/>
    <mergeCell ref="U10:Y10"/>
    <mergeCell ref="AA10:AJ10"/>
    <mergeCell ref="AK10:AL10"/>
    <mergeCell ref="C12:AL12"/>
    <mergeCell ref="R13:V13"/>
    <mergeCell ref="C16:AJ16"/>
    <mergeCell ref="C21:AE21"/>
    <mergeCell ref="AF21:AJ21"/>
    <mergeCell ref="B36:F36"/>
    <mergeCell ref="G36:T36"/>
    <mergeCell ref="Z36:AM36"/>
    <mergeCell ref="C26:Z26"/>
    <mergeCell ref="AB26:AD26"/>
    <mergeCell ref="B31:F31"/>
    <mergeCell ref="G31:P31"/>
    <mergeCell ref="Z31:AG31"/>
    <mergeCell ref="B34:F34"/>
    <mergeCell ref="G34:T34"/>
    <mergeCell ref="Z34:AM34"/>
  </mergeCells>
  <phoneticPr fontId="22"/>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C237"/>
  <sheetViews>
    <sheetView showGridLines="0" tabSelected="1" view="pageBreakPreview" zoomScaleNormal="100" zoomScaleSheetLayoutView="100" workbookViewId="0">
      <selection activeCell="C15" sqref="C15"/>
    </sheetView>
  </sheetViews>
  <sheetFormatPr defaultRowHeight="13.5"/>
  <cols>
    <col min="1" max="1" width="2.75" style="7" customWidth="1"/>
    <col min="2" max="2" width="7.25" style="8" hidden="1" customWidth="1"/>
    <col min="3" max="3" width="9" style="7" customWidth="1"/>
    <col min="4" max="4" width="12.5" style="7" customWidth="1"/>
    <col min="5" max="5" width="2.625" style="8" hidden="1" customWidth="1"/>
    <col min="6" max="10" width="8.75" style="7" customWidth="1"/>
    <col min="11" max="11" width="15.125" style="7" bestFit="1" customWidth="1"/>
    <col min="12" max="12" width="6.5" style="7" customWidth="1"/>
    <col min="13" max="14" width="9" style="7" customWidth="1"/>
    <col min="15" max="15" width="11.25" style="7" customWidth="1"/>
    <col min="16" max="16" width="15.125" style="7" bestFit="1" customWidth="1"/>
    <col min="17" max="18" width="9.625" style="7" customWidth="1"/>
    <col min="19" max="21" width="9" style="7" customWidth="1"/>
    <col min="22" max="22" width="7.125" style="7" customWidth="1"/>
    <col min="23" max="23" width="9" style="7" customWidth="1"/>
    <col min="24" max="16384" width="9" style="7"/>
  </cols>
  <sheetData>
    <row r="1" spans="1:26" ht="7.5" customHeight="1">
      <c r="Z1" s="25" t="s">
        <v>232</v>
      </c>
    </row>
    <row r="2" spans="1:26" s="26" customFormat="1" ht="17.25" customHeight="1">
      <c r="A2" s="44"/>
      <c r="C2" s="44" t="s">
        <v>239</v>
      </c>
      <c r="D2" s="9"/>
      <c r="E2" s="9"/>
      <c r="F2" s="9"/>
      <c r="G2" s="9"/>
      <c r="H2" s="9"/>
      <c r="I2" s="9"/>
      <c r="J2" s="9"/>
      <c r="K2" s="9"/>
      <c r="L2" s="9"/>
      <c r="M2" s="9"/>
      <c r="N2" s="9"/>
      <c r="O2" s="9"/>
      <c r="P2" s="9"/>
      <c r="Q2" s="9"/>
      <c r="R2" s="9"/>
      <c r="S2" s="9"/>
      <c r="T2" s="9"/>
      <c r="U2" s="9"/>
      <c r="V2" s="9" t="s">
        <v>229</v>
      </c>
      <c r="W2" s="9"/>
      <c r="X2" s="9"/>
      <c r="Z2" s="33" t="s">
        <v>233</v>
      </c>
    </row>
    <row r="3" spans="1:26" s="26" customFormat="1" ht="17.25" customHeight="1">
      <c r="A3" s="44" t="s">
        <v>237</v>
      </c>
      <c r="C3" s="44" t="s">
        <v>238</v>
      </c>
      <c r="D3" s="9"/>
      <c r="E3" s="9"/>
      <c r="F3" s="9"/>
      <c r="G3" s="9"/>
      <c r="H3" s="9"/>
      <c r="I3" s="9"/>
      <c r="J3" s="9"/>
      <c r="K3" s="9"/>
      <c r="L3" s="9"/>
      <c r="M3" s="9"/>
      <c r="N3" s="9"/>
      <c r="O3" s="9"/>
      <c r="P3" s="9"/>
      <c r="Q3" s="9"/>
      <c r="R3" s="9"/>
      <c r="S3" s="9"/>
      <c r="T3" s="9"/>
      <c r="U3" s="9"/>
      <c r="V3" s="9"/>
      <c r="W3" s="9"/>
      <c r="X3" s="9"/>
    </row>
    <row r="4" spans="1:26" s="27" customFormat="1" ht="17.25" customHeight="1">
      <c r="A4" s="45" t="s">
        <v>240</v>
      </c>
      <c r="C4" s="45" t="s">
        <v>241</v>
      </c>
    </row>
    <row r="5" spans="1:26" s="27" customFormat="1" ht="13.5" customHeight="1">
      <c r="A5" s="10"/>
      <c r="S5" s="9"/>
    </row>
    <row r="6" spans="1:26" s="11" customFormat="1" ht="14.25" hidden="1" customHeight="1">
      <c r="A6" s="10"/>
      <c r="S6" s="9"/>
    </row>
    <row r="7" spans="1:26" s="14" customFormat="1" ht="17.25" customHeight="1">
      <c r="A7" s="12" t="s">
        <v>242</v>
      </c>
      <c r="C7" s="12" t="s">
        <v>243</v>
      </c>
      <c r="E7" s="13"/>
      <c r="S7" s="9"/>
      <c r="X7" s="46"/>
    </row>
    <row r="8" spans="1:26" s="35" customFormat="1" ht="17.25" customHeight="1">
      <c r="A8" s="34"/>
      <c r="L8" s="34"/>
      <c r="M8" s="34"/>
      <c r="N8" s="34"/>
      <c r="O8" s="34"/>
      <c r="P8" s="36">
        <f>IF(L15="基準外",60000,IF(AND(L15="基準内",P9="A"),160000,IF(AND(L15="基準内",P9="B"),120000,)))</f>
        <v>0</v>
      </c>
      <c r="R8" s="37" t="str">
        <f>IF(R15="","",DATE(YEAR(R15),MONTH(R15),1))</f>
        <v/>
      </c>
      <c r="S8" s="38"/>
    </row>
    <row r="9" spans="1:26" s="40" customFormat="1" ht="14.25" customHeight="1">
      <c r="A9" s="39"/>
      <c r="B9" s="34"/>
      <c r="C9" s="34"/>
      <c r="D9" s="34" t="s">
        <v>231</v>
      </c>
      <c r="E9" s="34"/>
      <c r="F9" s="34"/>
      <c r="G9" s="34"/>
      <c r="H9" s="34"/>
      <c r="I9" s="34"/>
      <c r="J9" s="34"/>
      <c r="K9" s="34"/>
      <c r="P9" s="40" t="str">
        <f>LEFT(P15,1)</f>
        <v/>
      </c>
      <c r="Q9" s="40" t="str">
        <f>IF(IF(Q15="","",EOMONTH(Q15,0))="","",(IF(Q15="","",EOMONTH(Q15,0))-Q15+1))</f>
        <v/>
      </c>
      <c r="R9" s="40" t="str">
        <f>IF(R15="","",1+(R15-R8))</f>
        <v/>
      </c>
      <c r="S9" s="41" t="str">
        <f>IF(Q9="","",IF((Q9)&lt;15,"0","1"))</f>
        <v/>
      </c>
      <c r="T9" s="40" t="str">
        <f>IF(Q15="","",DATEDIF(DATE(YEAR(Q15),MONTH(Q15),1),EOMONTH(R15,-1),"M"))</f>
        <v/>
      </c>
    </row>
    <row r="10" spans="1:26" s="40" customFormat="1" ht="8.25" customHeight="1">
      <c r="A10" s="39"/>
      <c r="E10" s="42"/>
      <c r="S10" s="43" t="str">
        <f>IF(R9="","",IF((R9)&lt;15,"0","1"))</f>
        <v/>
      </c>
      <c r="V10" s="40" t="e">
        <f>IF(U15="","",IF(V15="有",IF(S15&lt;13,300000,600000),IF(V15="無","無")))</f>
        <v>#VALUE!</v>
      </c>
    </row>
    <row r="11" spans="1:26" s="15" customFormat="1" ht="21.75" customHeight="1">
      <c r="A11" s="127" t="s">
        <v>19</v>
      </c>
      <c r="C11" s="16" t="s">
        <v>0</v>
      </c>
      <c r="D11" s="2"/>
      <c r="E11" s="3"/>
      <c r="F11" s="2"/>
      <c r="G11" s="2"/>
      <c r="H11" s="2"/>
      <c r="I11" s="2"/>
      <c r="J11" s="2"/>
      <c r="K11" s="2"/>
      <c r="L11" s="2"/>
      <c r="M11" s="2"/>
      <c r="N11" s="17"/>
      <c r="O11" s="18" t="s">
        <v>1</v>
      </c>
      <c r="P11" s="4"/>
      <c r="Q11" s="4"/>
      <c r="R11" s="4"/>
      <c r="S11" s="4"/>
      <c r="T11" s="4"/>
      <c r="U11" s="4"/>
      <c r="V11" s="4"/>
      <c r="W11" s="83"/>
    </row>
    <row r="12" spans="1:26" s="20" customFormat="1" ht="12" customHeight="1">
      <c r="A12" s="128"/>
      <c r="B12" s="129" t="s">
        <v>246</v>
      </c>
      <c r="C12" s="132" t="s">
        <v>2</v>
      </c>
      <c r="D12" s="132" t="s">
        <v>3</v>
      </c>
      <c r="E12" s="117" t="s">
        <v>4</v>
      </c>
      <c r="F12" s="119" t="s">
        <v>5</v>
      </c>
      <c r="G12" s="120"/>
      <c r="H12" s="123" t="s">
        <v>6</v>
      </c>
      <c r="I12" s="124"/>
      <c r="J12" s="32"/>
      <c r="K12" s="119" t="s">
        <v>7</v>
      </c>
      <c r="L12" s="142" t="s">
        <v>8</v>
      </c>
      <c r="M12" s="5"/>
      <c r="N12" s="19"/>
      <c r="O12" s="141" t="s">
        <v>21</v>
      </c>
      <c r="P12" s="141" t="s">
        <v>9</v>
      </c>
      <c r="Q12" s="141" t="s">
        <v>10</v>
      </c>
      <c r="R12" s="141"/>
      <c r="S12" s="141"/>
      <c r="T12" s="141"/>
      <c r="U12" s="135" t="s">
        <v>20</v>
      </c>
      <c r="V12" s="136"/>
      <c r="W12" s="137"/>
    </row>
    <row r="13" spans="1:26" s="20" customFormat="1" ht="12" customHeight="1">
      <c r="A13" s="128"/>
      <c r="B13" s="130"/>
      <c r="C13" s="132"/>
      <c r="D13" s="132"/>
      <c r="E13" s="117"/>
      <c r="F13" s="121"/>
      <c r="G13" s="122"/>
      <c r="H13" s="125"/>
      <c r="I13" s="126"/>
      <c r="J13" s="130" t="s">
        <v>25</v>
      </c>
      <c r="K13" s="121"/>
      <c r="L13" s="143"/>
      <c r="M13" s="6"/>
      <c r="N13" s="21"/>
      <c r="O13" s="141"/>
      <c r="P13" s="141"/>
      <c r="Q13" s="141"/>
      <c r="R13" s="141"/>
      <c r="S13" s="141"/>
      <c r="T13" s="141"/>
      <c r="U13" s="138"/>
      <c r="V13" s="139"/>
      <c r="W13" s="140"/>
    </row>
    <row r="14" spans="1:26" s="22" customFormat="1" ht="75" customHeight="1">
      <c r="A14" s="128"/>
      <c r="B14" s="131"/>
      <c r="C14" s="133"/>
      <c r="D14" s="134"/>
      <c r="E14" s="118"/>
      <c r="F14" s="53" t="s">
        <v>11</v>
      </c>
      <c r="G14" s="53" t="s">
        <v>12</v>
      </c>
      <c r="H14" s="53" t="s">
        <v>13</v>
      </c>
      <c r="I14" s="53" t="s">
        <v>14</v>
      </c>
      <c r="J14" s="130"/>
      <c r="K14" s="28" t="s">
        <v>244</v>
      </c>
      <c r="L14" s="28" t="s">
        <v>15</v>
      </c>
      <c r="M14" s="29" t="s">
        <v>22</v>
      </c>
      <c r="N14" s="28" t="s">
        <v>245</v>
      </c>
      <c r="O14" s="30" t="s">
        <v>16</v>
      </c>
      <c r="P14" s="31" t="s">
        <v>17</v>
      </c>
      <c r="Q14" s="31" t="s">
        <v>234</v>
      </c>
      <c r="R14" s="31" t="s">
        <v>235</v>
      </c>
      <c r="S14" s="52" t="s">
        <v>24</v>
      </c>
      <c r="T14" s="31" t="s">
        <v>18</v>
      </c>
      <c r="U14" s="31" t="s">
        <v>23</v>
      </c>
      <c r="V14" s="31" t="s">
        <v>236</v>
      </c>
      <c r="W14" s="31" t="s">
        <v>230</v>
      </c>
    </row>
    <row r="15" spans="1:26" s="23" customFormat="1" ht="71.25" customHeight="1">
      <c r="B15" s="48"/>
      <c r="C15" s="49"/>
      <c r="D15" s="82" t="s">
        <v>274</v>
      </c>
      <c r="E15" s="49" t="e">
        <f>IF(#REF!="","",#REF!)</f>
        <v>#REF!</v>
      </c>
      <c r="F15" s="50"/>
      <c r="G15" s="50"/>
      <c r="H15" s="50"/>
      <c r="I15" s="50"/>
      <c r="J15" s="50"/>
      <c r="K15" s="50"/>
      <c r="L15" s="48"/>
      <c r="M15" s="47"/>
      <c r="N15" s="47"/>
      <c r="O15" s="48"/>
      <c r="P15" s="47"/>
      <c r="Q15" s="51"/>
      <c r="R15" s="51"/>
      <c r="S15" s="50" t="str">
        <f>IF(R15="","",IF(T15&lt;14,"対象外",IF(T15&lt;32,1,IF(T15&lt;63,2,IF(T15="","対象外",3)))))</f>
        <v/>
      </c>
      <c r="T15" s="50">
        <f>IFERROR(R15-Q15+1,"")</f>
        <v>1</v>
      </c>
      <c r="U15" s="47" t="e">
        <f>IF(P8="","",P8*S15)</f>
        <v>#VALUE!</v>
      </c>
      <c r="V15" s="47"/>
      <c r="W15" s="47" t="str">
        <f>IF(O15="アジア",140000,IF(O15="その他",240000,""))</f>
        <v/>
      </c>
    </row>
    <row r="19" spans="13:29">
      <c r="M19" s="24"/>
      <c r="N19" s="24"/>
    </row>
    <row r="28" spans="13:29">
      <c r="AC28" s="25" t="s">
        <v>70</v>
      </c>
    </row>
    <row r="29" spans="13:29">
      <c r="AC29" s="25" t="s">
        <v>71</v>
      </c>
    </row>
    <row r="30" spans="13:29">
      <c r="AC30" s="25" t="s">
        <v>72</v>
      </c>
    </row>
    <row r="31" spans="13:29">
      <c r="AC31" s="25" t="s">
        <v>73</v>
      </c>
    </row>
    <row r="32" spans="13:29">
      <c r="AC32" s="25" t="s">
        <v>74</v>
      </c>
    </row>
    <row r="33" spans="29:29">
      <c r="AC33" s="25" t="s">
        <v>75</v>
      </c>
    </row>
    <row r="34" spans="29:29">
      <c r="AC34" s="25" t="s">
        <v>76</v>
      </c>
    </row>
    <row r="35" spans="29:29">
      <c r="AC35" s="25" t="s">
        <v>77</v>
      </c>
    </row>
    <row r="36" spans="29:29">
      <c r="AC36" s="25" t="s">
        <v>78</v>
      </c>
    </row>
    <row r="37" spans="29:29">
      <c r="AC37" s="25" t="s">
        <v>79</v>
      </c>
    </row>
    <row r="38" spans="29:29">
      <c r="AC38" s="25" t="s">
        <v>80</v>
      </c>
    </row>
    <row r="39" spans="29:29">
      <c r="AC39" s="25" t="s">
        <v>81</v>
      </c>
    </row>
    <row r="40" spans="29:29">
      <c r="AC40" s="25" t="s">
        <v>82</v>
      </c>
    </row>
    <row r="41" spans="29:29">
      <c r="AC41" s="25" t="s">
        <v>83</v>
      </c>
    </row>
    <row r="42" spans="29:29">
      <c r="AC42" s="25" t="s">
        <v>84</v>
      </c>
    </row>
    <row r="43" spans="29:29">
      <c r="AC43" s="25" t="s">
        <v>85</v>
      </c>
    </row>
    <row r="44" spans="29:29">
      <c r="AC44" s="25" t="s">
        <v>86</v>
      </c>
    </row>
    <row r="45" spans="29:29">
      <c r="AC45" s="25" t="s">
        <v>87</v>
      </c>
    </row>
    <row r="46" spans="29:29">
      <c r="AC46" s="25" t="s">
        <v>26</v>
      </c>
    </row>
    <row r="47" spans="29:29">
      <c r="AC47" s="25" t="s">
        <v>88</v>
      </c>
    </row>
    <row r="48" spans="29:29">
      <c r="AC48" s="25" t="s">
        <v>89</v>
      </c>
    </row>
    <row r="49" spans="29:29">
      <c r="AC49" s="25" t="s">
        <v>90</v>
      </c>
    </row>
    <row r="50" spans="29:29">
      <c r="AC50" s="25" t="s">
        <v>91</v>
      </c>
    </row>
    <row r="51" spans="29:29">
      <c r="AC51" s="25" t="s">
        <v>92</v>
      </c>
    </row>
    <row r="52" spans="29:29">
      <c r="AC52" s="25" t="s">
        <v>93</v>
      </c>
    </row>
    <row r="53" spans="29:29">
      <c r="AC53" s="25" t="s">
        <v>94</v>
      </c>
    </row>
    <row r="54" spans="29:29">
      <c r="AC54" s="25" t="s">
        <v>95</v>
      </c>
    </row>
    <row r="55" spans="29:29">
      <c r="AC55" s="25" t="s">
        <v>96</v>
      </c>
    </row>
    <row r="56" spans="29:29">
      <c r="AC56" s="25" t="s">
        <v>97</v>
      </c>
    </row>
    <row r="57" spans="29:29">
      <c r="AC57" s="25" t="s">
        <v>98</v>
      </c>
    </row>
    <row r="58" spans="29:29">
      <c r="AC58" s="25" t="s">
        <v>99</v>
      </c>
    </row>
    <row r="59" spans="29:29">
      <c r="AC59" s="25" t="s">
        <v>100</v>
      </c>
    </row>
    <row r="60" spans="29:29">
      <c r="AC60" s="25" t="s">
        <v>101</v>
      </c>
    </row>
    <row r="61" spans="29:29">
      <c r="AC61" s="25" t="s">
        <v>102</v>
      </c>
    </row>
    <row r="62" spans="29:29">
      <c r="AC62" s="25" t="s">
        <v>103</v>
      </c>
    </row>
    <row r="63" spans="29:29">
      <c r="AC63" s="25" t="s">
        <v>104</v>
      </c>
    </row>
    <row r="64" spans="29:29">
      <c r="AC64" s="25" t="s">
        <v>105</v>
      </c>
    </row>
    <row r="65" spans="29:29">
      <c r="AC65" s="25" t="s">
        <v>106</v>
      </c>
    </row>
    <row r="66" spans="29:29">
      <c r="AC66" s="25" t="s">
        <v>107</v>
      </c>
    </row>
    <row r="67" spans="29:29">
      <c r="AC67" s="25" t="s">
        <v>108</v>
      </c>
    </row>
    <row r="68" spans="29:29">
      <c r="AC68" s="25" t="s">
        <v>109</v>
      </c>
    </row>
    <row r="69" spans="29:29">
      <c r="AC69" s="25" t="s">
        <v>110</v>
      </c>
    </row>
    <row r="70" spans="29:29">
      <c r="AC70" s="25" t="s">
        <v>111</v>
      </c>
    </row>
    <row r="71" spans="29:29">
      <c r="AC71" s="25" t="s">
        <v>112</v>
      </c>
    </row>
    <row r="72" spans="29:29">
      <c r="AC72" s="25" t="s">
        <v>113</v>
      </c>
    </row>
    <row r="73" spans="29:29">
      <c r="AC73" s="25" t="s">
        <v>114</v>
      </c>
    </row>
    <row r="74" spans="29:29">
      <c r="AC74" s="25" t="s">
        <v>115</v>
      </c>
    </row>
    <row r="75" spans="29:29">
      <c r="AC75" s="25" t="s">
        <v>116</v>
      </c>
    </row>
    <row r="76" spans="29:29">
      <c r="AC76" s="25" t="s">
        <v>117</v>
      </c>
    </row>
    <row r="77" spans="29:29">
      <c r="AC77" s="25" t="s">
        <v>118</v>
      </c>
    </row>
    <row r="78" spans="29:29">
      <c r="AC78" s="25" t="s">
        <v>119</v>
      </c>
    </row>
    <row r="79" spans="29:29">
      <c r="AC79" s="25" t="s">
        <v>120</v>
      </c>
    </row>
    <row r="80" spans="29:29">
      <c r="AC80" s="25" t="s">
        <v>121</v>
      </c>
    </row>
    <row r="81" spans="29:29">
      <c r="AC81" s="25" t="s">
        <v>122</v>
      </c>
    </row>
    <row r="82" spans="29:29">
      <c r="AC82" s="25" t="s">
        <v>123</v>
      </c>
    </row>
    <row r="83" spans="29:29">
      <c r="AC83" s="25" t="s">
        <v>124</v>
      </c>
    </row>
    <row r="84" spans="29:29">
      <c r="AC84" s="25" t="s">
        <v>125</v>
      </c>
    </row>
    <row r="85" spans="29:29">
      <c r="AC85" s="25" t="s">
        <v>126</v>
      </c>
    </row>
    <row r="86" spans="29:29">
      <c r="AC86" s="25" t="s">
        <v>127</v>
      </c>
    </row>
    <row r="87" spans="29:29">
      <c r="AC87" s="25" t="s">
        <v>27</v>
      </c>
    </row>
    <row r="88" spans="29:29">
      <c r="AC88" s="25" t="s">
        <v>28</v>
      </c>
    </row>
    <row r="89" spans="29:29">
      <c r="AC89" s="25" t="s">
        <v>29</v>
      </c>
    </row>
    <row r="90" spans="29:29">
      <c r="AC90" s="25" t="s">
        <v>30</v>
      </c>
    </row>
    <row r="91" spans="29:29">
      <c r="AC91" s="25" t="s">
        <v>31</v>
      </c>
    </row>
    <row r="92" spans="29:29">
      <c r="AC92" s="25" t="s">
        <v>32</v>
      </c>
    </row>
    <row r="93" spans="29:29">
      <c r="AC93" s="25" t="s">
        <v>33</v>
      </c>
    </row>
    <row r="94" spans="29:29">
      <c r="AC94" s="25" t="s">
        <v>33</v>
      </c>
    </row>
    <row r="95" spans="29:29">
      <c r="AC95" s="25" t="s">
        <v>34</v>
      </c>
    </row>
    <row r="96" spans="29:29">
      <c r="AC96" s="25" t="s">
        <v>35</v>
      </c>
    </row>
    <row r="97" spans="29:29">
      <c r="AC97" s="25" t="s">
        <v>36</v>
      </c>
    </row>
    <row r="98" spans="29:29">
      <c r="AC98" s="25" t="s">
        <v>37</v>
      </c>
    </row>
    <row r="99" spans="29:29">
      <c r="AC99" s="25" t="s">
        <v>37</v>
      </c>
    </row>
    <row r="100" spans="29:29">
      <c r="AC100" s="25" t="s">
        <v>38</v>
      </c>
    </row>
    <row r="101" spans="29:29">
      <c r="AC101" s="25" t="s">
        <v>39</v>
      </c>
    </row>
    <row r="102" spans="29:29">
      <c r="AC102" s="25" t="s">
        <v>40</v>
      </c>
    </row>
    <row r="103" spans="29:29">
      <c r="AC103" s="25" t="s">
        <v>40</v>
      </c>
    </row>
    <row r="104" spans="29:29">
      <c r="AC104" s="25" t="s">
        <v>41</v>
      </c>
    </row>
    <row r="105" spans="29:29">
      <c r="AC105" s="25" t="s">
        <v>42</v>
      </c>
    </row>
    <row r="106" spans="29:29">
      <c r="AC106" s="25" t="s">
        <v>128</v>
      </c>
    </row>
    <row r="107" spans="29:29">
      <c r="AC107" s="25" t="s">
        <v>129</v>
      </c>
    </row>
    <row r="108" spans="29:29">
      <c r="AC108" s="25" t="s">
        <v>130</v>
      </c>
    </row>
    <row r="109" spans="29:29">
      <c r="AC109" s="25" t="s">
        <v>131</v>
      </c>
    </row>
    <row r="110" spans="29:29">
      <c r="AC110" s="25" t="s">
        <v>132</v>
      </c>
    </row>
    <row r="111" spans="29:29">
      <c r="AC111" s="25" t="s">
        <v>133</v>
      </c>
    </row>
    <row r="112" spans="29:29">
      <c r="AC112" s="25" t="s">
        <v>134</v>
      </c>
    </row>
    <row r="113" spans="29:29">
      <c r="AC113" s="25" t="s">
        <v>135</v>
      </c>
    </row>
    <row r="114" spans="29:29">
      <c r="AC114" s="25" t="s">
        <v>136</v>
      </c>
    </row>
    <row r="115" spans="29:29">
      <c r="AC115" s="25" t="s">
        <v>137</v>
      </c>
    </row>
    <row r="116" spans="29:29">
      <c r="AC116" s="25" t="s">
        <v>138</v>
      </c>
    </row>
    <row r="117" spans="29:29">
      <c r="AC117" s="25" t="s">
        <v>139</v>
      </c>
    </row>
    <row r="118" spans="29:29">
      <c r="AC118" s="25" t="s">
        <v>140</v>
      </c>
    </row>
    <row r="119" spans="29:29">
      <c r="AC119" s="25" t="s">
        <v>141</v>
      </c>
    </row>
    <row r="120" spans="29:29">
      <c r="AC120" s="25" t="s">
        <v>142</v>
      </c>
    </row>
    <row r="121" spans="29:29">
      <c r="AC121" s="25" t="s">
        <v>143</v>
      </c>
    </row>
    <row r="122" spans="29:29">
      <c r="AC122" s="25" t="s">
        <v>144</v>
      </c>
    </row>
    <row r="123" spans="29:29">
      <c r="AC123" s="25" t="s">
        <v>145</v>
      </c>
    </row>
    <row r="124" spans="29:29">
      <c r="AC124" s="25" t="s">
        <v>146</v>
      </c>
    </row>
    <row r="125" spans="29:29">
      <c r="AC125" s="25" t="s">
        <v>147</v>
      </c>
    </row>
    <row r="126" spans="29:29">
      <c r="AC126" s="25" t="s">
        <v>148</v>
      </c>
    </row>
    <row r="127" spans="29:29">
      <c r="AC127" s="25" t="s">
        <v>149</v>
      </c>
    </row>
    <row r="128" spans="29:29">
      <c r="AC128" s="25" t="s">
        <v>150</v>
      </c>
    </row>
    <row r="129" spans="29:29">
      <c r="AC129" s="25" t="s">
        <v>151</v>
      </c>
    </row>
    <row r="130" spans="29:29">
      <c r="AC130" s="25" t="s">
        <v>152</v>
      </c>
    </row>
    <row r="131" spans="29:29">
      <c r="AC131" s="25" t="s">
        <v>153</v>
      </c>
    </row>
    <row r="132" spans="29:29">
      <c r="AC132" s="25" t="s">
        <v>154</v>
      </c>
    </row>
    <row r="133" spans="29:29">
      <c r="AC133" s="25" t="s">
        <v>155</v>
      </c>
    </row>
    <row r="134" spans="29:29">
      <c r="AC134" s="25" t="s">
        <v>156</v>
      </c>
    </row>
    <row r="135" spans="29:29">
      <c r="AC135" s="25" t="s">
        <v>157</v>
      </c>
    </row>
    <row r="136" spans="29:29">
      <c r="AC136" s="25" t="s">
        <v>158</v>
      </c>
    </row>
    <row r="137" spans="29:29">
      <c r="AC137" s="25" t="s">
        <v>159</v>
      </c>
    </row>
    <row r="138" spans="29:29">
      <c r="AC138" s="25" t="s">
        <v>160</v>
      </c>
    </row>
    <row r="139" spans="29:29">
      <c r="AC139" s="25" t="s">
        <v>161</v>
      </c>
    </row>
    <row r="140" spans="29:29">
      <c r="AC140" s="25" t="s">
        <v>162</v>
      </c>
    </row>
    <row r="141" spans="29:29">
      <c r="AC141" s="25" t="s">
        <v>163</v>
      </c>
    </row>
    <row r="142" spans="29:29">
      <c r="AC142" s="25" t="s">
        <v>164</v>
      </c>
    </row>
    <row r="143" spans="29:29">
      <c r="AC143" s="25" t="s">
        <v>165</v>
      </c>
    </row>
    <row r="144" spans="29:29">
      <c r="AC144" s="25" t="s">
        <v>166</v>
      </c>
    </row>
    <row r="145" spans="29:29">
      <c r="AC145" s="25" t="s">
        <v>167</v>
      </c>
    </row>
    <row r="146" spans="29:29">
      <c r="AC146" s="25" t="s">
        <v>168</v>
      </c>
    </row>
    <row r="147" spans="29:29">
      <c r="AC147" s="25" t="s">
        <v>169</v>
      </c>
    </row>
    <row r="148" spans="29:29">
      <c r="AC148" s="25" t="s">
        <v>170</v>
      </c>
    </row>
    <row r="149" spans="29:29">
      <c r="AC149" s="25" t="s">
        <v>171</v>
      </c>
    </row>
    <row r="150" spans="29:29">
      <c r="AC150" s="25" t="s">
        <v>172</v>
      </c>
    </row>
    <row r="151" spans="29:29">
      <c r="AC151" s="25" t="s">
        <v>173</v>
      </c>
    </row>
    <row r="152" spans="29:29">
      <c r="AC152" s="25" t="s">
        <v>174</v>
      </c>
    </row>
    <row r="153" spans="29:29">
      <c r="AC153" s="25" t="s">
        <v>175</v>
      </c>
    </row>
    <row r="154" spans="29:29">
      <c r="AC154" s="25" t="s">
        <v>176</v>
      </c>
    </row>
    <row r="155" spans="29:29">
      <c r="AC155" s="25" t="s">
        <v>177</v>
      </c>
    </row>
    <row r="156" spans="29:29">
      <c r="AC156" s="25" t="s">
        <v>178</v>
      </c>
    </row>
    <row r="157" spans="29:29">
      <c r="AC157" s="25" t="s">
        <v>179</v>
      </c>
    </row>
    <row r="158" spans="29:29">
      <c r="AC158" s="25" t="s">
        <v>180</v>
      </c>
    </row>
    <row r="159" spans="29:29">
      <c r="AC159" s="25" t="s">
        <v>181</v>
      </c>
    </row>
    <row r="160" spans="29:29">
      <c r="AC160" s="25" t="s">
        <v>43</v>
      </c>
    </row>
    <row r="161" spans="29:29">
      <c r="AC161" s="25" t="s">
        <v>44</v>
      </c>
    </row>
    <row r="162" spans="29:29">
      <c r="AC162" s="25" t="s">
        <v>44</v>
      </c>
    </row>
    <row r="163" spans="29:29">
      <c r="AC163" s="25" t="s">
        <v>182</v>
      </c>
    </row>
    <row r="164" spans="29:29">
      <c r="AC164" s="25" t="s">
        <v>183</v>
      </c>
    </row>
    <row r="165" spans="29:29">
      <c r="AC165" s="25" t="s">
        <v>184</v>
      </c>
    </row>
    <row r="166" spans="29:29">
      <c r="AC166" s="25" t="s">
        <v>185</v>
      </c>
    </row>
    <row r="167" spans="29:29">
      <c r="AC167" s="25" t="s">
        <v>186</v>
      </c>
    </row>
    <row r="168" spans="29:29">
      <c r="AC168" s="25" t="s">
        <v>187</v>
      </c>
    </row>
    <row r="169" spans="29:29">
      <c r="AC169" s="25" t="s">
        <v>188</v>
      </c>
    </row>
    <row r="170" spans="29:29">
      <c r="AC170" s="25" t="s">
        <v>189</v>
      </c>
    </row>
    <row r="171" spans="29:29">
      <c r="AC171" s="25" t="s">
        <v>190</v>
      </c>
    </row>
    <row r="172" spans="29:29">
      <c r="AC172" s="25" t="s">
        <v>191</v>
      </c>
    </row>
    <row r="173" spans="29:29">
      <c r="AC173" s="25" t="s">
        <v>192</v>
      </c>
    </row>
    <row r="174" spans="29:29">
      <c r="AC174" s="25" t="s">
        <v>193</v>
      </c>
    </row>
    <row r="175" spans="29:29">
      <c r="AC175" s="25" t="s">
        <v>194</v>
      </c>
    </row>
    <row r="176" spans="29:29">
      <c r="AC176" s="25" t="s">
        <v>195</v>
      </c>
    </row>
    <row r="177" spans="29:29">
      <c r="AC177" s="25" t="s">
        <v>196</v>
      </c>
    </row>
    <row r="178" spans="29:29">
      <c r="AC178" s="25" t="s">
        <v>197</v>
      </c>
    </row>
    <row r="179" spans="29:29">
      <c r="AC179" s="25" t="s">
        <v>198</v>
      </c>
    </row>
    <row r="180" spans="29:29">
      <c r="AC180" s="25" t="s">
        <v>199</v>
      </c>
    </row>
    <row r="181" spans="29:29">
      <c r="AC181" s="25" t="s">
        <v>200</v>
      </c>
    </row>
    <row r="182" spans="29:29">
      <c r="AC182" s="25" t="s">
        <v>45</v>
      </c>
    </row>
    <row r="183" spans="29:29">
      <c r="AC183" s="25" t="s">
        <v>201</v>
      </c>
    </row>
    <row r="184" spans="29:29">
      <c r="AC184" s="25" t="s">
        <v>202</v>
      </c>
    </row>
    <row r="185" spans="29:29">
      <c r="AC185" s="25" t="s">
        <v>203</v>
      </c>
    </row>
    <row r="186" spans="29:29">
      <c r="AC186" s="25" t="s">
        <v>46</v>
      </c>
    </row>
    <row r="187" spans="29:29">
      <c r="AC187" s="25" t="s">
        <v>204</v>
      </c>
    </row>
    <row r="188" spans="29:29">
      <c r="AC188" s="25" t="s">
        <v>205</v>
      </c>
    </row>
    <row r="189" spans="29:29">
      <c r="AC189" s="25" t="s">
        <v>206</v>
      </c>
    </row>
    <row r="190" spans="29:29">
      <c r="AC190" s="25" t="s">
        <v>207</v>
      </c>
    </row>
    <row r="191" spans="29:29">
      <c r="AC191" s="25" t="s">
        <v>208</v>
      </c>
    </row>
    <row r="192" spans="29:29">
      <c r="AC192" s="25" t="s">
        <v>209</v>
      </c>
    </row>
    <row r="193" spans="29:29">
      <c r="AC193" s="25" t="s">
        <v>210</v>
      </c>
    </row>
    <row r="194" spans="29:29">
      <c r="AC194" s="25" t="s">
        <v>47</v>
      </c>
    </row>
    <row r="195" spans="29:29">
      <c r="AC195" s="25" t="s">
        <v>48</v>
      </c>
    </row>
    <row r="196" spans="29:29">
      <c r="AC196" s="25" t="s">
        <v>49</v>
      </c>
    </row>
    <row r="197" spans="29:29">
      <c r="AC197" s="25" t="s">
        <v>49</v>
      </c>
    </row>
    <row r="198" spans="29:29">
      <c r="AC198" s="25" t="s">
        <v>50</v>
      </c>
    </row>
    <row r="199" spans="29:29">
      <c r="AC199" s="25" t="s">
        <v>51</v>
      </c>
    </row>
    <row r="200" spans="29:29">
      <c r="AC200" s="25" t="s">
        <v>211</v>
      </c>
    </row>
    <row r="201" spans="29:29">
      <c r="AC201" s="25" t="s">
        <v>52</v>
      </c>
    </row>
    <row r="202" spans="29:29">
      <c r="AC202" s="25" t="s">
        <v>53</v>
      </c>
    </row>
    <row r="203" spans="29:29">
      <c r="AC203" s="25" t="s">
        <v>54</v>
      </c>
    </row>
    <row r="204" spans="29:29">
      <c r="AC204" s="25" t="s">
        <v>55</v>
      </c>
    </row>
    <row r="205" spans="29:29">
      <c r="AC205" s="25" t="s">
        <v>56</v>
      </c>
    </row>
    <row r="206" spans="29:29">
      <c r="AC206" s="25" t="s">
        <v>212</v>
      </c>
    </row>
    <row r="207" spans="29:29">
      <c r="AC207" s="25" t="s">
        <v>57</v>
      </c>
    </row>
    <row r="208" spans="29:29">
      <c r="AC208" s="25" t="s">
        <v>58</v>
      </c>
    </row>
    <row r="209" spans="29:29">
      <c r="AC209" s="25" t="s">
        <v>213</v>
      </c>
    </row>
    <row r="210" spans="29:29">
      <c r="AC210" s="25" t="s">
        <v>59</v>
      </c>
    </row>
    <row r="211" spans="29:29">
      <c r="AC211" s="25" t="s">
        <v>214</v>
      </c>
    </row>
    <row r="212" spans="29:29">
      <c r="AC212" s="25" t="s">
        <v>60</v>
      </c>
    </row>
    <row r="213" spans="29:29">
      <c r="AC213" s="25" t="s">
        <v>215</v>
      </c>
    </row>
    <row r="214" spans="29:29">
      <c r="AC214" s="25" t="s">
        <v>216</v>
      </c>
    </row>
    <row r="215" spans="29:29">
      <c r="AC215" s="25" t="s">
        <v>61</v>
      </c>
    </row>
    <row r="216" spans="29:29">
      <c r="AC216" s="25" t="s">
        <v>62</v>
      </c>
    </row>
    <row r="217" spans="29:29">
      <c r="AC217" s="25" t="s">
        <v>63</v>
      </c>
    </row>
    <row r="218" spans="29:29">
      <c r="AC218" s="25" t="s">
        <v>63</v>
      </c>
    </row>
    <row r="219" spans="29:29">
      <c r="AC219" s="25" t="s">
        <v>64</v>
      </c>
    </row>
    <row r="220" spans="29:29">
      <c r="AC220" s="25" t="s">
        <v>64</v>
      </c>
    </row>
    <row r="221" spans="29:29">
      <c r="AC221" s="25" t="s">
        <v>217</v>
      </c>
    </row>
    <row r="222" spans="29:29">
      <c r="AC222" s="25" t="s">
        <v>218</v>
      </c>
    </row>
    <row r="223" spans="29:29">
      <c r="AC223" s="25" t="s">
        <v>219</v>
      </c>
    </row>
    <row r="224" spans="29:29">
      <c r="AC224" s="25" t="s">
        <v>220</v>
      </c>
    </row>
    <row r="225" spans="29:29">
      <c r="AC225" s="25" t="s">
        <v>221</v>
      </c>
    </row>
    <row r="226" spans="29:29">
      <c r="AC226" s="25" t="s">
        <v>222</v>
      </c>
    </row>
    <row r="227" spans="29:29">
      <c r="AC227" s="25" t="s">
        <v>65</v>
      </c>
    </row>
    <row r="228" spans="29:29">
      <c r="AC228" s="25" t="s">
        <v>223</v>
      </c>
    </row>
    <row r="229" spans="29:29">
      <c r="AC229" s="25" t="s">
        <v>224</v>
      </c>
    </row>
    <row r="230" spans="29:29">
      <c r="AC230" s="25" t="s">
        <v>66</v>
      </c>
    </row>
    <row r="231" spans="29:29">
      <c r="AC231" s="25" t="s">
        <v>225</v>
      </c>
    </row>
    <row r="232" spans="29:29">
      <c r="AC232" s="25" t="s">
        <v>67</v>
      </c>
    </row>
    <row r="233" spans="29:29">
      <c r="AC233" s="25" t="s">
        <v>68</v>
      </c>
    </row>
    <row r="234" spans="29:29">
      <c r="AC234" s="25" t="s">
        <v>226</v>
      </c>
    </row>
    <row r="235" spans="29:29">
      <c r="AC235" s="25" t="s">
        <v>69</v>
      </c>
    </row>
    <row r="236" spans="29:29">
      <c r="AC236" s="25" t="s">
        <v>227</v>
      </c>
    </row>
    <row r="237" spans="29:29">
      <c r="AC237" s="25" t="s">
        <v>228</v>
      </c>
    </row>
  </sheetData>
  <dataConsolidate/>
  <mergeCells count="14">
    <mergeCell ref="U12:W13"/>
    <mergeCell ref="O12:O13"/>
    <mergeCell ref="P12:P13"/>
    <mergeCell ref="Q12:T13"/>
    <mergeCell ref="L12:L13"/>
    <mergeCell ref="E12:E14"/>
    <mergeCell ref="F12:G13"/>
    <mergeCell ref="H12:I13"/>
    <mergeCell ref="K12:K13"/>
    <mergeCell ref="A11:A14"/>
    <mergeCell ref="B12:B14"/>
    <mergeCell ref="C12:C14"/>
    <mergeCell ref="D12:D14"/>
    <mergeCell ref="J13:J14"/>
  </mergeCells>
  <phoneticPr fontId="22"/>
  <conditionalFormatting sqref="B15">
    <cfRule type="expression" dxfId="9" priority="17">
      <formula>B15=""</formula>
    </cfRule>
  </conditionalFormatting>
  <conditionalFormatting sqref="F15">
    <cfRule type="expression" dxfId="8" priority="12">
      <formula>F15=""</formula>
    </cfRule>
  </conditionalFormatting>
  <conditionalFormatting sqref="G15">
    <cfRule type="expression" dxfId="7" priority="11">
      <formula>$G15=""</formula>
    </cfRule>
  </conditionalFormatting>
  <conditionalFormatting sqref="H15:O15">
    <cfRule type="expression" dxfId="6" priority="7">
      <formula>H15=""</formula>
    </cfRule>
  </conditionalFormatting>
  <conditionalFormatting sqref="L15">
    <cfRule type="cellIs" dxfId="5" priority="18" operator="equal">
      <formula>"基準外"</formula>
    </cfRule>
  </conditionalFormatting>
  <conditionalFormatting sqref="P15">
    <cfRule type="expression" dxfId="4" priority="14">
      <formula>$P$15=""</formula>
    </cfRule>
  </conditionalFormatting>
  <conditionalFormatting sqref="Q15">
    <cfRule type="expression" dxfId="3" priority="6">
      <formula>$Q15=""</formula>
    </cfRule>
  </conditionalFormatting>
  <conditionalFormatting sqref="R15">
    <cfRule type="expression" dxfId="2" priority="5">
      <formula>$R15=""</formula>
    </cfRule>
  </conditionalFormatting>
  <conditionalFormatting sqref="T15">
    <cfRule type="expression" dxfId="1" priority="2">
      <formula>$T$15=1</formula>
    </cfRule>
  </conditionalFormatting>
  <conditionalFormatting sqref="V15">
    <cfRule type="expression" dxfId="0" priority="4">
      <formula>$V$15=""</formula>
    </cfRule>
  </conditionalFormatting>
  <dataValidations xWindow="736" yWindow="647" count="8">
    <dataValidation type="list" allowBlank="1" showInputMessage="1" showErrorMessage="1" promptTitle="【選択】" prompt="確認ができましたら、OKを選択してください。" sqref="M15:N15" xr:uid="{00000000-0002-0000-0100-000000000000}">
      <formula1>"OK"</formula1>
    </dataValidation>
    <dataValidation allowBlank="1" showInputMessage="1" showErrorMessage="1" promptTitle="【入力】" prompt="半角数字で最右端「【削除不可】学校コード」シート記載の「学校コード」を入力してください。" sqref="B15" xr:uid="{00000000-0002-0000-0100-000001000000}"/>
    <dataValidation type="list" allowBlank="1" showInputMessage="1" showErrorMessage="1" promptTitle="【選択】" prompt="JASSO第二種奨学金家計基準を満たす学生は「基準内」を、超える学生は「基準外」を選択してください。" sqref="L15" xr:uid="{00000000-0002-0000-0100-000002000000}">
      <formula1>"基準内,基準外"</formula1>
    </dataValidation>
    <dataValidation type="custom" allowBlank="1" showInputMessage="1" showErrorMessage="1" sqref="T8:U11 V11 E15 W8:W11 S11 V8:V9" xr:uid="{00000000-0002-0000-0100-000003000000}">
      <formula1>""</formula1>
    </dataValidation>
    <dataValidation type="list" allowBlank="1" showInputMessage="1" showErrorMessage="1" promptTitle="【選択】" prompt="一番留学期間の長い国・地域コードを選択してください。" sqref="P15" xr:uid="{00000000-0002-0000-0100-000004000000}">
      <formula1>$AC$28:$AC$237</formula1>
    </dataValidation>
    <dataValidation type="list" allowBlank="1" showInputMessage="1" showErrorMessage="1" promptTitle="【選択】" prompt="渡航先がアジア地域の場合は「アジア」、アジア地域以外の場合は「その他」を選択してください。_x000a_行きと帰りの一方がその他地域の場合は、「その他」を選択してください。_x000a__x000a_アジア地域とは、募集要項別紙1-1中、往復渡航費支給にあたり指定されている地域となります。" sqref="O15" xr:uid="{00000000-0002-0000-0100-000005000000}">
      <formula1>"アジア,その他"</formula1>
    </dataValidation>
    <dataValidation allowBlank="1" showInputMessage="1" showErrorMessage="1" promptTitle="【自動計算】" prompt="「支給月数」と「奨学金月額」に基づき、奨学金の概算額が自動計算されます。_x000a_あくまでも概算なので、この金額が支給されるとは限りません。" sqref="U15" xr:uid="{00000000-0002-0000-0100-000006000000}"/>
    <dataValidation type="list" allowBlank="1" showInputMessage="1" showErrorMessage="1" promptTitle="【選択】" prompt="授業料の有無を選択してください。" sqref="V15" xr:uid="{00000000-0002-0000-0100-000007000000}">
      <formula1>$Z$1:$Z$2</formula1>
    </dataValidation>
  </dataValidations>
  <printOptions horizontalCentered="1"/>
  <pageMargins left="0.11811023622047245" right="0.11811023622047245" top="0.35433070866141736" bottom="0.35433070866141736" header="0.31496062992125984" footer="0.31496062992125984"/>
  <pageSetup paperSize="9" scale="70"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cols>
    <col min="1" max="1" width="9" style="1" customWidth="1"/>
    <col min="2" max="16384" width="9" style="1"/>
  </cols>
  <sheetData/>
  <phoneticPr fontId="22"/>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申請書（様式2-1）</vt:lpstr>
      <vt:lpstr>【在籍大学等入力用】申請書別紙（様式2-2）</vt:lpstr>
      <vt:lpstr>Sheet1</vt:lpstr>
      <vt:lpstr>'【在籍大学等入力用】申請書別紙（様式2-2）'!Print_Area</vt:lpstr>
      <vt:lpstr>'申請書（様式2-1）'!Print_Area</vt:lpstr>
      <vt:lpstr>'【在籍大学等入力用】申請書別紙（様式2-2）'!Print_Titles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2025-01-22T02:18:16Z</dcterms:modified>
</cp:coreProperties>
</file>